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myclearwater.sharepoint.com/sites/Purchasing/Shared Documents/SOLICITATION_DOCUMENTS/2024/14-24 Electric Motor &amp; Pump Repair/2_SOLICITATION/Addendum 1/"/>
    </mc:Choice>
  </mc:AlternateContent>
  <xr:revisionPtr revIDLastSave="71" documentId="8_{7361E718-964C-4923-8659-3EF7DFE2F3D0}" xr6:coauthVersionLast="47" xr6:coauthVersionMax="47" xr10:uidLastSave="{BACDF278-EE6A-4A04-A810-B8BA316A34F8}"/>
  <workbookProtection workbookAlgorithmName="SHA-512" workbookHashValue="FHCa+aISDOamAbIMykX3bZttrYLn1D3lGkrkz8OCrEV1Fyf37kQsgWKGVWN8H4fEb9NjxOrdxGqFeueU8O86Zw==" workbookSaltValue="Uh4fMfhEDFwP8iAHgIBKsg==" workbookSpinCount="100000" lockStructure="1"/>
  <bookViews>
    <workbookView xWindow="-120" yWindow="-120" windowWidth="29040" windowHeight="15840" xr2:uid="{8881EACD-CD3F-4B97-B514-78955957BA96}"/>
  </bookViews>
  <sheets>
    <sheet name="Equipment List" sheetId="1" r:id="rId1"/>
  </sheets>
  <definedNames>
    <definedName name="_Int_51FNzIwE" localSheetId="0">'Equipment List'!$C$19</definedName>
    <definedName name="_Int_8Gx68mUI" localSheetId="0">'Equipment List'!$C$55</definedName>
    <definedName name="_Int_BK09nrrJ" localSheetId="0">'Equipment List'!$C$28</definedName>
    <definedName name="_Int_bkCvNbP3" localSheetId="0">'Equipment List'!$C$30</definedName>
    <definedName name="_Int_dF3gtIxH" localSheetId="0">'Equipment List'!$C$66</definedName>
    <definedName name="_Int_DRDkmhPB" localSheetId="0">'Equipment List'!$C$53</definedName>
    <definedName name="_Int_FbdOSNun" localSheetId="0">'Equipment List'!$C$18</definedName>
    <definedName name="_Int_fLTDM5Iw" localSheetId="0">'Equipment List'!$C$21</definedName>
    <definedName name="_Int_G3Uw9SHB" localSheetId="0">'Equipment List'!$C$31</definedName>
    <definedName name="_Int_HPM0iNIO" localSheetId="0">'Equipment List'!$C$32</definedName>
    <definedName name="_Int_jjOOeKLQ" localSheetId="0">'Equipment List'!$C$54</definedName>
    <definedName name="_Int_jVxhOVsD" localSheetId="0">'Equipment List'!$C$12</definedName>
    <definedName name="_Int_KK68mtAV" localSheetId="0">'Equipment List'!$C$22</definedName>
    <definedName name="_Int_ku5tGA7E" localSheetId="0">'Equipment List'!$C$20</definedName>
    <definedName name="_Int_MtfD1okm" localSheetId="0">'Equipment List'!$C$29</definedName>
    <definedName name="_Int_oKLHyhai" localSheetId="0">'Equipment List'!#REF!</definedName>
    <definedName name="_Int_pd5819cX" localSheetId="0">'Equipment List'!$C$27</definedName>
    <definedName name="_Int_phvKaLrU" localSheetId="0">'Equipment List'!$C$10</definedName>
    <definedName name="_Int_St05Tjie" localSheetId="0">'Equipment List'!$C$26</definedName>
    <definedName name="_Int_yiIiSZ24" localSheetId="0">'Equipment List'!$C$11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G7" i="1"/>
  <c r="G8" i="1"/>
  <c r="G9" i="1"/>
  <c r="G10" i="1"/>
  <c r="G11" i="1"/>
  <c r="G12" i="1"/>
  <c r="G13" i="1"/>
  <c r="G14" i="1"/>
  <c r="G15" i="1"/>
  <c r="G16" i="1"/>
  <c r="G17" i="1"/>
  <c r="G18"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5" i="1"/>
  <c r="G67" i="1" l="1"/>
</calcChain>
</file>

<file path=xl/sharedStrings.xml><?xml version="1.0" encoding="utf-8"?>
<sst xmlns="http://schemas.openxmlformats.org/spreadsheetml/2006/main" count="138" uniqueCount="116">
  <si>
    <t>ITB #14-24</t>
  </si>
  <si>
    <t>Exhibit A - Equipment Rebuild List</t>
  </si>
  <si>
    <t xml:space="preserve">NOTE:  Motors: In the table below, please provide pricing to rebuild motors with new bearings and rewinding the motor. 
              Pumps: In the table below, please provide pricing on rebuilding pumps to include new seals, bearings, single stage impeller, wear ring, 30 foot OEM pump cord (note: no cord on the VTP).
              </t>
  </si>
  <si>
    <t>**Vendors shall be required to bid on all items listed below in Exbibit A - Equipment Rebuild List.**</t>
  </si>
  <si>
    <t>Manufacturer</t>
  </si>
  <si>
    <t>Description</t>
  </si>
  <si>
    <t>HP</t>
  </si>
  <si>
    <t>Quantity</t>
  </si>
  <si>
    <t>Rebuild Price</t>
  </si>
  <si>
    <t>Total</t>
  </si>
  <si>
    <t>Philadelphia Mixer Gearbox</t>
  </si>
  <si>
    <t>Ser# 11UEM0787 , Type 4050 , Ratio 47.1 : 1 , Lubrications : Amsoil 320, AW 2 Lithium grease</t>
  </si>
  <si>
    <t>WEG Motor</t>
  </si>
  <si>
    <t>WEG , M # 00518ETE3R184TC-W22 , frame 184TC, , Blade size 72 , Eff. 89.5 , 60 Hz , 460 V , 6.45 A , 5 HP , 3 Ph , 1755 RPM</t>
  </si>
  <si>
    <t>Ser # 11UBN0790 , Type 4020 , Ratio 57.7 : 1 , Lubrication : Amsoil 320 , AW2 Lithium Grease</t>
  </si>
  <si>
    <t>M# 00218ET3ER145TC-W22 , Frame 145TC , 2 HP , 1750 RPM , 460 V , 2.6 A , 60 Hz , 3 Ph</t>
  </si>
  <si>
    <t>Flender Corp</t>
  </si>
  <si>
    <t>Flenders Gearbox: Type XSBN360 Ratio 35.102:1 Oil capacity 8.7 gal. Lubrication: Amsoil EP5 Synthetic (SGM) ISO 220 Gear Oil,</t>
  </si>
  <si>
    <t>Reliance Motor</t>
  </si>
  <si>
    <t>Reliance 125/94 hp, 480v, 3ph. 1200/0900 rpm, Type PM, Frame 449LP, Duty: cont. , Enclosure TEFC-XEX, 149/118 amps, Gearbox weight: 5350 lbs</t>
  </si>
  <si>
    <t>Sumitoma Paramax</t>
  </si>
  <si>
    <t>Model # PHD9070P3-RLFB-45, HP - 125  RPM - 1587       Mech Rating HP - 174 Ratio 44.118</t>
  </si>
  <si>
    <t>GE Motor</t>
  </si>
  <si>
    <t>Model # 5XS444SAA2032, PH - 3  HP - 125,       Frame - 444T,  RPM - 1780,  V - 460,  HZ - 60</t>
  </si>
  <si>
    <t>Sew-Eurodrive INC. USA Gearbox</t>
  </si>
  <si>
    <t xml:space="preserve">Type - R47DR971M4/DH       Ratio - 52.69       Service Factor - 1.85 Input - 1690       Output - 32       Torque - 1451       </t>
  </si>
  <si>
    <t>Eurodrive Motor</t>
  </si>
  <si>
    <t>Eurodrive 3/4 hp, 230/460v, 3ph. 1800 rpm, 60Hz, 2.5/1.25 amps, Frame R47DRS71M4/DH, Enclosure TEFC, Cont. Duty, Serv. Fac. 1.15, Insul Class F</t>
  </si>
  <si>
    <t xml:space="preserve"> 3/4</t>
  </si>
  <si>
    <t>Moyno Pump</t>
  </si>
  <si>
    <t>1G065G1CDQ3SAA, Model # 6012645, S/N #01</t>
  </si>
  <si>
    <t>Baldor - Reliance</t>
  </si>
  <si>
    <t>CAT NO. - CECP3774T, 10hp, 1760rpm, 60hz, FRAME: 215TC</t>
  </si>
  <si>
    <t>Nord Gearbox</t>
  </si>
  <si>
    <t>Model # 600XP220, HP - .75      Ratio - 38.02       Type - 573.1-80S/4 CUC, RPM - 45       Service Factor - 3.80       Torque - 1051</t>
  </si>
  <si>
    <t>Nord Motor</t>
  </si>
  <si>
    <t>Model # 201524688-200, PH - 3, HP - .75,  Type - 80S/4 CUS, RPM - 1710, V - 208-230/460, HZ - 60</t>
  </si>
  <si>
    <t>Allis-Chalmers Pump</t>
  </si>
  <si>
    <t xml:space="preserve">Model # 250, Size - 14x14x17.5, Type - NSYV,     Frame - F8 - H  </t>
  </si>
  <si>
    <t>Marathon Electric Motor</t>
  </si>
  <si>
    <t>Model # RD 405TTFS7131AN, PH - 3, HP - 40,    Type - TFS</t>
  </si>
  <si>
    <t>Flyght</t>
  </si>
  <si>
    <t>Model # 250, Size - 14x14x17.5, Type - NSYV ,      RPM - 705</t>
  </si>
  <si>
    <t>Peabody Floway Turbine Pump</t>
  </si>
  <si>
    <t>Type BKH, Ser#89-02486</t>
  </si>
  <si>
    <t>US Motors</t>
  </si>
  <si>
    <t>ID# 16666/T04S2410495R-2, Type RUE, 75HP, 3 PH, 1175 RPM, 460V, 89.7 Amps, 405TP WPI Frame</t>
  </si>
  <si>
    <t>Size - 16x14x21, Type - PWOV,  Frame - F9 - N, RPM - 831,  IMP. DIA - 21,   GPM - 6900,  HD (ft) 67</t>
  </si>
  <si>
    <t>PH - 3,  HP - 150,  Frame - 449VPZ,  Type - HVSI</t>
  </si>
  <si>
    <t>Continental Electric Motor</t>
  </si>
  <si>
    <t>PH - 3,  HP - 150,  Frame - SNV505 P, Type - D.P.</t>
  </si>
  <si>
    <t>Peabody Floway Pump</t>
  </si>
  <si>
    <t>HP - 75,  RPM - 1200,  Type - BKH, GPM - 4800,      Size - 22,  Stages - 1</t>
  </si>
  <si>
    <t>US Electric Motors</t>
  </si>
  <si>
    <t>PH - 3,  HP - 75,  Frame - 405TP WPI,  Type - RUE, RPM - 1175,     V - 460,  HZ - 60</t>
  </si>
  <si>
    <t>Pentair Pump</t>
  </si>
  <si>
    <t>Size - 3x4x14A, Type - 421, RPM - 1750, GPM - 300,    HD(ft) 230</t>
  </si>
  <si>
    <t>Model # R068,  PH - 3,  HP - 40,  Frame - 324T,      Type - FCT</t>
  </si>
  <si>
    <t>Toshiba Motor</t>
  </si>
  <si>
    <t>Model # 040SDSR41A - P, PH - 3,  HP - 40,        Frame - 324T,  Type - TKKH</t>
  </si>
  <si>
    <t>Johnson Pump</t>
  </si>
  <si>
    <t>HP - 200,  RPM - 1200,  Type - CC,  Size - 20,  GPM - 3500,     HD(ft) 173,  Stages - 3</t>
  </si>
  <si>
    <t xml:space="preserve">HP - 100,  RPM - 1800,  Type - MC, Size - 15,  GPM - 1750,      Head (ft) 173,  Stages - 2 </t>
  </si>
  <si>
    <t>PH - 3,  HP - 200,  Frame - L449VP20,  Type - KS, RPM - 1190,       V - 460,  HZ - 60</t>
  </si>
  <si>
    <t>PH - 3,  HP - 100,  Frame - L405VP16,  Type - KS, RPM - 1790,       V - 460,  HZ - 60</t>
  </si>
  <si>
    <t>Hoffman Blower</t>
  </si>
  <si>
    <t>Model # 38506B</t>
  </si>
  <si>
    <t>Model # 5K405AK105, PH - 3,  HP - 150,           Frame - 405TS,  Type - K</t>
  </si>
  <si>
    <t>Westinghouse Motor</t>
  </si>
  <si>
    <t xml:space="preserve">PH - 3,  HP - 150 /110,  Frame - 405TS, Type - ASHH    </t>
  </si>
  <si>
    <t>Vogelsang Rotary Lobe Pumps</t>
  </si>
  <si>
    <t>Model: VX186-260Q, Ser# A22629</t>
  </si>
  <si>
    <t>Ser# A22630</t>
  </si>
  <si>
    <t xml:space="preserve">Model # 872 N250TC - 254 TC/,   RPM - 232,  Ratio - 7.58,  Torque - 05434 LB - IN    </t>
  </si>
  <si>
    <t xml:space="preserve">Model #26878381,  RPM - 226,  Type - 8721 N250TC, Service Factor-2.10    </t>
  </si>
  <si>
    <t>Baldor Motor</t>
  </si>
  <si>
    <t>Model # CEWDM23934T,  PH - 3,  HP - 20,  Frame - 256TC</t>
  </si>
  <si>
    <t>Vogelsang Roto Cutter Pumps</t>
  </si>
  <si>
    <t>Model # 30626947,  RPM - 222,  Type - 32F VL F, Service Factor - 1.00</t>
  </si>
  <si>
    <t>Nord Motors</t>
  </si>
  <si>
    <t xml:space="preserve">Model # 25918607,  PH - 3,  HP - 3,  Type - 100LP/4 TF, RPM - 1770, V-230/460, HZ-60 </t>
  </si>
  <si>
    <t>Vaughan Roto Mix Pumps</t>
  </si>
  <si>
    <t>Model # HE10R12CS,  HP - 100,  RPM - 1182,  GPM - 4790,  Head(ft) 43,  IMP DIA - 15</t>
  </si>
  <si>
    <t>Reliance Motors East &amp; West</t>
  </si>
  <si>
    <t xml:space="preserve">Model: 6871696, PH - 3,   HP - 100,   Frame - 444TC,  Type - P, </t>
  </si>
  <si>
    <t>Moyno Pumps</t>
  </si>
  <si>
    <t>1P022G1CDQ3AAA,  MO 4384623 - 2</t>
  </si>
  <si>
    <t xml:space="preserve">Model # VEM3665T,  PH - 3,  hp - 5,  Frame - 184TC,  RPM - 1750, V-230/460, HZ-60 </t>
  </si>
  <si>
    <t>Weir Vertical Turbine</t>
  </si>
  <si>
    <t>Model: 16DKL, Ser# 61440-1-1</t>
  </si>
  <si>
    <t>Peerless Pump</t>
  </si>
  <si>
    <t>Model: 8LB-8, Ser# T145127A</t>
  </si>
  <si>
    <t>Model: 17705532-100, ID# Z0217705532-001M0001,  Type TUI, 15HP, 3 Phase, 1775 RPM, 254TP Frame, TEFC, 460V, 17.6 Amps</t>
  </si>
  <si>
    <t>ID# L01 20058610-100-R-02,  405VP Frame TV14  100HP, 3 PH, 1800 RPM, 460V, 118Amps</t>
  </si>
  <si>
    <t>Sumitoma Gear Box</t>
  </si>
  <si>
    <t>WPC-E0005, Gear Reducer # SM7060P3LR 63, 60HP,  1745 RPM</t>
  </si>
  <si>
    <t>Floway Vertical Turbine</t>
  </si>
  <si>
    <t>Model: 16DKL, Ser# 49452-1-1</t>
  </si>
  <si>
    <t>US Electric</t>
  </si>
  <si>
    <t>250 HP, ID# F1101121420-100R-01, 460 V, 1735 RPM,   276 FLA, 449VP Frame</t>
  </si>
  <si>
    <t>Foway Staged Pump</t>
  </si>
  <si>
    <t>#DKH, Ser# 29663-3-2</t>
  </si>
  <si>
    <t>US Motor</t>
  </si>
  <si>
    <t>ID#209396005921-002R-2, Type TV14, 125HP, 3PH, 1800RPM, 460V, 139Amps, 444VP TEFC Frame</t>
  </si>
  <si>
    <t>Goulds Vertical Turbine</t>
  </si>
  <si>
    <t>Model: 11RACH, Ser# 4240457</t>
  </si>
  <si>
    <t>ID# W0815702169-0001-H01, 460V, 1775 RPM, 34 FLA, 286VPHZ, TVCS-4</t>
  </si>
  <si>
    <t>Model: 14DKH, Ser# 49452-3-2</t>
  </si>
  <si>
    <t>ID# B03H23725-9600597410002R-1</t>
  </si>
  <si>
    <t>Peerless Split-Case Pump</t>
  </si>
  <si>
    <t>Model: 8AE15, Ser# 9927004746-10-A</t>
  </si>
  <si>
    <t>Model: 14DKH 1530GPM @ 350TDH</t>
  </si>
  <si>
    <t>200HP, 460V, 225A,  1785RPM, 447VP Frame, 3PH</t>
  </si>
  <si>
    <t>Repairs on Exhibit A- Equipment List are based off items identified under 2. SCOPE OF WORK, page 15 of the solictation.  Any repairs outside the items listed under Section 2. SCOPE OF WORK, page 15, would be billed under the labor (+) parts markup rate provided under Exhibit B - Pricing Sheet.</t>
  </si>
  <si>
    <t>Vendor:______________________________________________________</t>
  </si>
  <si>
    <t>Date:  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</si>
</sst>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8">
    <font>
      <sz val="11"/>
      <color theme="1"/>
      <name val="Calibri"/>
      <family val="2"/>
      <scheme val="minor"/>
    </font>
    <font>
      <b/>
      <sz val="11"/>
      <color rgb="FF000000"/>
      <name val="Calibri"/>
      <family val="2"/>
    </font>
    <font>
      <b/>
      <sz val="11"/>
      <color rgb="FF000000"/>
      <name val="Calibri "/>
    </font>
    <font>
      <sz val="11"/>
      <color theme="1"/>
      <name val="Calibri "/>
    </font>
    <font>
      <sz val="11"/>
      <color theme="1"/>
      <name val="Calibri"/>
      <family val="2"/>
      <scheme val="minor"/>
    </font>
    <font>
      <b/>
      <sz val="11"/>
      <color theme="1"/>
      <name val="Calibri "/>
    </font>
    <font>
      <b/>
      <sz val="11"/>
      <color theme="1"/>
      <name val="Calibri"/>
      <family val="2"/>
      <scheme val="minor"/>
    </font>
    <font>
      <sz val="10"/>
      <color theme="1"/>
      <name val="Calibri"/>
      <family val="2"/>
      <scheme val="minor"/>
    </font>
    <font>
      <sz val="10"/>
      <color rgb="FF000000"/>
      <name val="Calibri"/>
      <family val="2"/>
    </font>
    <font>
      <sz val="10"/>
      <color rgb="FF000000"/>
      <name val="Calibri "/>
    </font>
    <font>
      <sz val="10"/>
      <color theme="1"/>
      <name val="Arial"/>
      <family val="2"/>
    </font>
    <font>
      <sz val="10"/>
      <color theme="1"/>
      <name val="Calibri "/>
    </font>
    <font>
      <b/>
      <sz val="10"/>
      <color theme="1"/>
      <name val="Calibri"/>
      <family val="2"/>
      <scheme val="minor"/>
    </font>
    <font>
      <b/>
      <sz val="10.5"/>
      <color theme="1"/>
      <name val="Calibri"/>
      <family val="2"/>
      <scheme val="minor"/>
    </font>
    <font>
      <strike/>
      <sz val="10"/>
      <color rgb="FFFF0000"/>
      <name val="Calibri"/>
      <family val="2"/>
      <scheme val="minor"/>
    </font>
    <font>
      <strike/>
      <sz val="10"/>
      <color rgb="FFFF0000"/>
      <name val="Calibri"/>
      <family val="2"/>
    </font>
    <font>
      <strike/>
      <sz val="10"/>
      <color rgb="FFFF0000"/>
      <name val="Calibri "/>
    </font>
    <font>
      <strike/>
      <sz val="10"/>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right/>
      <top/>
      <bottom style="thin">
        <color indexed="64"/>
      </bottom>
      <diagonal/>
    </border>
  </borders>
  <cellStyleXfs count="2">
    <xf numFmtId="0" fontId="0" fillId="0" borderId="0"/>
    <xf numFmtId="44" fontId="4" fillId="0" borderId="0" applyFont="0" applyFill="0" applyBorder="0" applyAlignment="0" applyProtection="0"/>
  </cellStyleXfs>
  <cellXfs count="45">
    <xf numFmtId="0" fontId="0" fillId="0" borderId="0" xfId="0"/>
    <xf numFmtId="0" fontId="3" fillId="0" borderId="0" xfId="0" applyFont="1"/>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0" fillId="3" borderId="2" xfId="0" applyFill="1" applyBorder="1"/>
    <xf numFmtId="0" fontId="6" fillId="0" borderId="0" xfId="0" applyFont="1"/>
    <xf numFmtId="0" fontId="1" fillId="3" borderId="2" xfId="0" applyFont="1" applyFill="1" applyBorder="1" applyAlignment="1">
      <alignment horizontal="center" vertical="center"/>
    </xf>
    <xf numFmtId="0" fontId="2" fillId="3" borderId="2" xfId="0" applyFont="1" applyFill="1" applyBorder="1" applyAlignment="1">
      <alignment horizontal="center" vertical="center"/>
    </xf>
    <xf numFmtId="0" fontId="1" fillId="3" borderId="2" xfId="0" applyFont="1" applyFill="1" applyBorder="1"/>
    <xf numFmtId="0" fontId="1" fillId="3" borderId="2" xfId="0" applyFont="1" applyFill="1" applyBorder="1" applyAlignment="1">
      <alignment horizontal="center"/>
    </xf>
    <xf numFmtId="0" fontId="7" fillId="0" borderId="2" xfId="0" applyFont="1" applyBorder="1" applyAlignment="1">
      <alignment horizontal="left" vertical="center"/>
    </xf>
    <xf numFmtId="0" fontId="8" fillId="0" borderId="2" xfId="0" applyFont="1" applyBorder="1" applyAlignment="1">
      <alignment vertical="center" wrapText="1"/>
    </xf>
    <xf numFmtId="0" fontId="9" fillId="0" borderId="2" xfId="0" applyFont="1" applyBorder="1" applyAlignment="1">
      <alignment vertical="center" wrapText="1"/>
    </xf>
    <xf numFmtId="0" fontId="10" fillId="0" borderId="2" xfId="0" applyFont="1" applyBorder="1" applyAlignment="1">
      <alignment horizontal="center" vertical="center" wrapText="1"/>
    </xf>
    <xf numFmtId="1" fontId="8" fillId="0" borderId="2" xfId="0" applyNumberFormat="1" applyFont="1" applyBorder="1" applyAlignment="1">
      <alignment horizontal="center" vertical="center" wrapText="1"/>
    </xf>
    <xf numFmtId="44" fontId="10" fillId="0" borderId="2" xfId="1" applyFont="1" applyBorder="1" applyAlignment="1" applyProtection="1">
      <alignment vertical="center" wrapText="1"/>
      <protection locked="0"/>
    </xf>
    <xf numFmtId="44" fontId="10" fillId="0" borderId="2" xfId="1" applyFont="1" applyBorder="1" applyAlignment="1">
      <alignment vertical="center" wrapText="1"/>
    </xf>
    <xf numFmtId="0" fontId="7" fillId="2" borderId="2" xfId="0" applyFont="1" applyFill="1" applyBorder="1" applyAlignment="1">
      <alignment horizontal="left" vertical="center"/>
    </xf>
    <xf numFmtId="0" fontId="8" fillId="2" borderId="2" xfId="0" applyFont="1" applyFill="1" applyBorder="1" applyAlignment="1">
      <alignment vertical="center" wrapText="1"/>
    </xf>
    <xf numFmtId="0" fontId="9" fillId="2" borderId="2" xfId="0" applyFont="1" applyFill="1" applyBorder="1" applyAlignment="1">
      <alignment vertical="center" wrapText="1"/>
    </xf>
    <xf numFmtId="0" fontId="8"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12" fontId="8"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2" xfId="0" applyFont="1" applyBorder="1" applyAlignment="1">
      <alignment vertical="center"/>
    </xf>
    <xf numFmtId="0" fontId="9" fillId="2" borderId="2" xfId="0" applyFont="1" applyFill="1" applyBorder="1" applyAlignment="1">
      <alignment vertical="center"/>
    </xf>
    <xf numFmtId="0" fontId="7" fillId="3" borderId="0" xfId="0" applyFont="1" applyFill="1"/>
    <xf numFmtId="0" fontId="11" fillId="3" borderId="0" xfId="0" applyFont="1" applyFill="1"/>
    <xf numFmtId="164" fontId="10" fillId="3" borderId="2" xfId="0" applyNumberFormat="1" applyFont="1" applyFill="1" applyBorder="1"/>
    <xf numFmtId="0" fontId="13" fillId="0" borderId="0" xfId="0" applyFont="1" applyAlignment="1">
      <alignment wrapText="1"/>
    </xf>
    <xf numFmtId="0" fontId="6" fillId="5" borderId="0" xfId="0" applyFont="1" applyFill="1" applyAlignment="1">
      <alignment wrapText="1"/>
    </xf>
    <xf numFmtId="0" fontId="14" fillId="0" borderId="2" xfId="0" applyFont="1" applyBorder="1" applyAlignment="1">
      <alignment horizontal="left" vertical="center"/>
    </xf>
    <xf numFmtId="0" fontId="15" fillId="0" borderId="2" xfId="0" applyFont="1" applyBorder="1" applyAlignment="1">
      <alignment vertical="center" wrapText="1"/>
    </xf>
    <xf numFmtId="0" fontId="16" fillId="0" borderId="2" xfId="0" applyFont="1" applyBorder="1" applyAlignment="1">
      <alignment vertical="center" wrapText="1"/>
    </xf>
    <xf numFmtId="0" fontId="17" fillId="0" borderId="2" xfId="0" applyFont="1" applyBorder="1" applyAlignment="1">
      <alignment horizontal="center" vertical="center" wrapText="1"/>
    </xf>
    <xf numFmtId="0" fontId="15" fillId="0" borderId="2" xfId="0" applyFont="1" applyBorder="1" applyAlignment="1">
      <alignment horizontal="center" vertical="center" wrapText="1"/>
    </xf>
    <xf numFmtId="44" fontId="10" fillId="0" borderId="2" xfId="1" applyFont="1" applyBorder="1" applyAlignment="1" applyProtection="1">
      <alignment vertical="center" wrapText="1"/>
    </xf>
    <xf numFmtId="0" fontId="12" fillId="3" borderId="0" xfId="0" applyFont="1" applyFill="1" applyAlignment="1">
      <alignment horizontal="center"/>
    </xf>
    <xf numFmtId="0" fontId="7" fillId="3" borderId="0" xfId="0" applyFont="1" applyFill="1" applyAlignment="1">
      <alignment horizontal="center"/>
    </xf>
    <xf numFmtId="0" fontId="6" fillId="4" borderId="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13" fillId="0" borderId="0" xfId="0" applyFont="1" applyAlignment="1">
      <alignment horizontal="left" wrapText="1"/>
    </xf>
    <xf numFmtId="0" fontId="6" fillId="5" borderId="4" xfId="0"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E3727-E62A-4124-86E4-6577DD7D31AE}">
  <sheetPr codeName="Sheet1">
    <pageSetUpPr fitToPage="1"/>
  </sheetPr>
  <dimension ref="A1:K78"/>
  <sheetViews>
    <sheetView tabSelected="1" topLeftCell="A7" zoomScaleNormal="100" workbookViewId="0">
      <selection activeCell="C19" sqref="C19"/>
    </sheetView>
  </sheetViews>
  <sheetFormatPr defaultRowHeight="15"/>
  <cols>
    <col min="1" max="1" width="3.85546875" customWidth="1"/>
    <col min="2" max="2" width="30.5703125" customWidth="1"/>
    <col min="3" max="3" width="83.28515625" style="1" customWidth="1"/>
    <col min="4" max="4" width="4.7109375" customWidth="1"/>
    <col min="5" max="5" width="7.85546875" style="2" customWidth="1"/>
    <col min="6" max="7" width="20" customWidth="1"/>
  </cols>
  <sheetData>
    <row r="1" spans="1:11">
      <c r="A1" s="6"/>
      <c r="B1" s="6" t="s">
        <v>0</v>
      </c>
      <c r="C1" s="3" t="s">
        <v>1</v>
      </c>
      <c r="G1" s="4"/>
    </row>
    <row r="2" spans="1:11" ht="47.25" customHeight="1">
      <c r="B2" s="43" t="s">
        <v>2</v>
      </c>
      <c r="C2" s="43"/>
      <c r="D2" s="43"/>
      <c r="E2" s="43"/>
      <c r="F2" s="43"/>
      <c r="G2" s="43"/>
      <c r="H2" s="30"/>
      <c r="I2" s="30"/>
      <c r="J2" s="30"/>
      <c r="K2" s="30"/>
    </row>
    <row r="3" spans="1:11" ht="20.100000000000001" customHeight="1">
      <c r="B3" s="44" t="s">
        <v>3</v>
      </c>
      <c r="C3" s="44"/>
      <c r="D3" s="44"/>
      <c r="E3" s="44"/>
      <c r="F3" s="44"/>
      <c r="G3" s="44"/>
      <c r="H3" s="31"/>
      <c r="I3" s="31"/>
      <c r="J3" s="31"/>
      <c r="K3" s="31"/>
    </row>
    <row r="4" spans="1:11" ht="16.5" customHeight="1">
      <c r="A4" s="5"/>
      <c r="B4" s="7" t="s">
        <v>4</v>
      </c>
      <c r="C4" s="8" t="s">
        <v>5</v>
      </c>
      <c r="D4" s="9" t="s">
        <v>6</v>
      </c>
      <c r="E4" s="10" t="s">
        <v>7</v>
      </c>
      <c r="F4" s="7" t="s">
        <v>8</v>
      </c>
      <c r="G4" s="7" t="s">
        <v>9</v>
      </c>
    </row>
    <row r="5" spans="1:11">
      <c r="A5" s="11">
        <v>1</v>
      </c>
      <c r="B5" s="12" t="s">
        <v>10</v>
      </c>
      <c r="C5" s="13" t="s">
        <v>11</v>
      </c>
      <c r="D5" s="14"/>
      <c r="E5" s="15">
        <v>4</v>
      </c>
      <c r="F5" s="16">
        <v>0</v>
      </c>
      <c r="G5" s="17">
        <f>E5*F5</f>
        <v>0</v>
      </c>
    </row>
    <row r="6" spans="1:11" ht="25.5">
      <c r="A6" s="18">
        <v>2</v>
      </c>
      <c r="B6" s="19" t="s">
        <v>12</v>
      </c>
      <c r="C6" s="20" t="s">
        <v>13</v>
      </c>
      <c r="D6" s="21">
        <v>5</v>
      </c>
      <c r="E6" s="21">
        <v>4</v>
      </c>
      <c r="F6" s="16">
        <v>0</v>
      </c>
      <c r="G6" s="17">
        <f t="shared" ref="G6:G66" si="0">E6*F6</f>
        <v>0</v>
      </c>
    </row>
    <row r="7" spans="1:11">
      <c r="A7" s="11">
        <v>3</v>
      </c>
      <c r="B7" s="12" t="s">
        <v>10</v>
      </c>
      <c r="C7" s="13" t="s">
        <v>14</v>
      </c>
      <c r="D7" s="14"/>
      <c r="E7" s="22">
        <v>4</v>
      </c>
      <c r="F7" s="16">
        <v>0</v>
      </c>
      <c r="G7" s="17">
        <f t="shared" si="0"/>
        <v>0</v>
      </c>
    </row>
    <row r="8" spans="1:11">
      <c r="A8" s="18">
        <v>4</v>
      </c>
      <c r="B8" s="19" t="s">
        <v>12</v>
      </c>
      <c r="C8" s="20" t="s">
        <v>15</v>
      </c>
      <c r="D8" s="21">
        <v>2</v>
      </c>
      <c r="E8" s="21">
        <v>4</v>
      </c>
      <c r="F8" s="16">
        <v>0</v>
      </c>
      <c r="G8" s="17">
        <f t="shared" si="0"/>
        <v>0</v>
      </c>
    </row>
    <row r="9" spans="1:11" ht="25.5">
      <c r="A9" s="11">
        <v>5</v>
      </c>
      <c r="B9" s="12" t="s">
        <v>16</v>
      </c>
      <c r="C9" s="13" t="s">
        <v>17</v>
      </c>
      <c r="D9" s="14"/>
      <c r="E9" s="22">
        <v>6</v>
      </c>
      <c r="F9" s="16">
        <v>0</v>
      </c>
      <c r="G9" s="17">
        <f t="shared" si="0"/>
        <v>0</v>
      </c>
    </row>
    <row r="10" spans="1:11" ht="25.5">
      <c r="A10" s="18">
        <v>6</v>
      </c>
      <c r="B10" s="19" t="s">
        <v>18</v>
      </c>
      <c r="C10" s="20" t="s">
        <v>19</v>
      </c>
      <c r="D10" s="21">
        <v>125</v>
      </c>
      <c r="E10" s="21">
        <v>6</v>
      </c>
      <c r="F10" s="16">
        <v>0</v>
      </c>
      <c r="G10" s="17">
        <f t="shared" si="0"/>
        <v>0</v>
      </c>
    </row>
    <row r="11" spans="1:11">
      <c r="A11" s="11">
        <v>7</v>
      </c>
      <c r="B11" s="12" t="s">
        <v>20</v>
      </c>
      <c r="C11" s="13" t="s">
        <v>21</v>
      </c>
      <c r="D11" s="14"/>
      <c r="E11" s="22">
        <v>5</v>
      </c>
      <c r="F11" s="16">
        <v>0</v>
      </c>
      <c r="G11" s="17">
        <f t="shared" si="0"/>
        <v>0</v>
      </c>
    </row>
    <row r="12" spans="1:11">
      <c r="A12" s="18">
        <v>8</v>
      </c>
      <c r="B12" s="19" t="s">
        <v>22</v>
      </c>
      <c r="C12" s="20" t="s">
        <v>23</v>
      </c>
      <c r="D12" s="21">
        <v>3</v>
      </c>
      <c r="E12" s="21">
        <v>5</v>
      </c>
      <c r="F12" s="16">
        <v>0</v>
      </c>
      <c r="G12" s="17">
        <f t="shared" si="0"/>
        <v>0</v>
      </c>
    </row>
    <row r="13" spans="1:11" ht="25.5">
      <c r="A13" s="11">
        <v>9</v>
      </c>
      <c r="B13" s="12" t="s">
        <v>24</v>
      </c>
      <c r="C13" s="13" t="s">
        <v>25</v>
      </c>
      <c r="D13" s="14"/>
      <c r="E13" s="22">
        <v>4</v>
      </c>
      <c r="F13" s="16">
        <v>0</v>
      </c>
      <c r="G13" s="17">
        <f t="shared" si="0"/>
        <v>0</v>
      </c>
    </row>
    <row r="14" spans="1:11" ht="25.5">
      <c r="A14" s="18">
        <v>10</v>
      </c>
      <c r="B14" s="19" t="s">
        <v>26</v>
      </c>
      <c r="C14" s="20" t="s">
        <v>27</v>
      </c>
      <c r="D14" s="21" t="s">
        <v>28</v>
      </c>
      <c r="E14" s="21">
        <v>4</v>
      </c>
      <c r="F14" s="16">
        <v>0</v>
      </c>
      <c r="G14" s="17">
        <f t="shared" si="0"/>
        <v>0</v>
      </c>
    </row>
    <row r="15" spans="1:11">
      <c r="A15" s="11">
        <v>11</v>
      </c>
      <c r="B15" s="12" t="s">
        <v>29</v>
      </c>
      <c r="C15" s="13" t="s">
        <v>30</v>
      </c>
      <c r="D15" s="14"/>
      <c r="E15" s="22">
        <v>4</v>
      </c>
      <c r="F15" s="16">
        <v>0</v>
      </c>
      <c r="G15" s="17">
        <f t="shared" si="0"/>
        <v>0</v>
      </c>
    </row>
    <row r="16" spans="1:11">
      <c r="A16" s="18">
        <v>12</v>
      </c>
      <c r="B16" s="19" t="s">
        <v>31</v>
      </c>
      <c r="C16" s="20" t="s">
        <v>32</v>
      </c>
      <c r="D16" s="21">
        <v>10</v>
      </c>
      <c r="E16" s="21">
        <v>4</v>
      </c>
      <c r="F16" s="16">
        <v>0</v>
      </c>
      <c r="G16" s="17">
        <f t="shared" si="0"/>
        <v>0</v>
      </c>
    </row>
    <row r="17" spans="1:7" ht="25.5">
      <c r="A17" s="11">
        <v>13</v>
      </c>
      <c r="B17" s="12" t="s">
        <v>33</v>
      </c>
      <c r="C17" s="13" t="s">
        <v>34</v>
      </c>
      <c r="D17" s="14"/>
      <c r="E17" s="22">
        <v>4</v>
      </c>
      <c r="F17" s="16">
        <v>0</v>
      </c>
      <c r="G17" s="17">
        <f t="shared" si="0"/>
        <v>0</v>
      </c>
    </row>
    <row r="18" spans="1:7" ht="25.5">
      <c r="A18" s="18">
        <v>14</v>
      </c>
      <c r="B18" s="19" t="s">
        <v>35</v>
      </c>
      <c r="C18" s="20" t="s">
        <v>36</v>
      </c>
      <c r="D18" s="23">
        <v>0.75</v>
      </c>
      <c r="E18" s="21">
        <v>4</v>
      </c>
      <c r="F18" s="16">
        <v>0</v>
      </c>
      <c r="G18" s="17">
        <f t="shared" si="0"/>
        <v>0</v>
      </c>
    </row>
    <row r="19" spans="1:7">
      <c r="A19" s="32">
        <v>15</v>
      </c>
      <c r="B19" s="33" t="s">
        <v>37</v>
      </c>
      <c r="C19" s="34" t="s">
        <v>38</v>
      </c>
      <c r="D19" s="35"/>
      <c r="E19" s="36">
        <v>1</v>
      </c>
      <c r="F19" s="37">
        <v>0</v>
      </c>
      <c r="G19" s="37">
        <v>0</v>
      </c>
    </row>
    <row r="20" spans="1:7">
      <c r="A20" s="18">
        <v>16</v>
      </c>
      <c r="B20" s="19" t="s">
        <v>39</v>
      </c>
      <c r="C20" s="20" t="s">
        <v>40</v>
      </c>
      <c r="D20" s="21">
        <v>40</v>
      </c>
      <c r="E20" s="21">
        <v>1</v>
      </c>
      <c r="F20" s="16">
        <v>0</v>
      </c>
      <c r="G20" s="17">
        <f t="shared" si="0"/>
        <v>0</v>
      </c>
    </row>
    <row r="21" spans="1:7">
      <c r="A21" s="32">
        <v>17</v>
      </c>
      <c r="B21" s="33" t="s">
        <v>41</v>
      </c>
      <c r="C21" s="34" t="s">
        <v>42</v>
      </c>
      <c r="D21" s="35"/>
      <c r="E21" s="36">
        <v>1</v>
      </c>
      <c r="F21" s="37">
        <v>0</v>
      </c>
      <c r="G21" s="37">
        <f t="shared" si="0"/>
        <v>0</v>
      </c>
    </row>
    <row r="22" spans="1:7">
      <c r="A22" s="18">
        <v>18</v>
      </c>
      <c r="B22" s="19" t="s">
        <v>39</v>
      </c>
      <c r="C22" s="20" t="s">
        <v>40</v>
      </c>
      <c r="D22" s="21">
        <v>40</v>
      </c>
      <c r="E22" s="21">
        <v>1</v>
      </c>
      <c r="F22" s="16">
        <v>0</v>
      </c>
      <c r="G22" s="17">
        <f t="shared" si="0"/>
        <v>0</v>
      </c>
    </row>
    <row r="23" spans="1:7">
      <c r="A23" s="11">
        <v>19</v>
      </c>
      <c r="B23" s="12" t="s">
        <v>43</v>
      </c>
      <c r="C23" s="13" t="s">
        <v>44</v>
      </c>
      <c r="D23" s="14"/>
      <c r="E23" s="22">
        <v>3</v>
      </c>
      <c r="F23" s="16">
        <v>0</v>
      </c>
      <c r="G23" s="17">
        <f t="shared" si="0"/>
        <v>0</v>
      </c>
    </row>
    <row r="24" spans="1:7" ht="25.5">
      <c r="A24" s="18">
        <v>20</v>
      </c>
      <c r="B24" s="19" t="s">
        <v>45</v>
      </c>
      <c r="C24" s="20" t="s">
        <v>46</v>
      </c>
      <c r="D24" s="21">
        <v>75</v>
      </c>
      <c r="E24" s="21">
        <v>3</v>
      </c>
      <c r="F24" s="16">
        <v>0</v>
      </c>
      <c r="G24" s="17">
        <f t="shared" si="0"/>
        <v>0</v>
      </c>
    </row>
    <row r="25" spans="1:7" ht="25.5">
      <c r="A25" s="11">
        <v>21</v>
      </c>
      <c r="B25" s="12" t="s">
        <v>37</v>
      </c>
      <c r="C25" s="13" t="s">
        <v>47</v>
      </c>
      <c r="D25" s="14"/>
      <c r="E25" s="22">
        <v>3</v>
      </c>
      <c r="F25" s="16">
        <v>0</v>
      </c>
      <c r="G25" s="17">
        <f t="shared" si="0"/>
        <v>0</v>
      </c>
    </row>
    <row r="26" spans="1:7">
      <c r="A26" s="18">
        <v>22</v>
      </c>
      <c r="B26" s="19" t="s">
        <v>45</v>
      </c>
      <c r="C26" s="20" t="s">
        <v>48</v>
      </c>
      <c r="D26" s="21">
        <v>150</v>
      </c>
      <c r="E26" s="21">
        <v>1</v>
      </c>
      <c r="F26" s="16">
        <v>0</v>
      </c>
      <c r="G26" s="17">
        <f t="shared" si="0"/>
        <v>0</v>
      </c>
    </row>
    <row r="27" spans="1:7">
      <c r="A27" s="11">
        <v>23</v>
      </c>
      <c r="B27" s="12" t="s">
        <v>49</v>
      </c>
      <c r="C27" s="13" t="s">
        <v>50</v>
      </c>
      <c r="D27" s="22">
        <v>150</v>
      </c>
      <c r="E27" s="22">
        <v>2</v>
      </c>
      <c r="F27" s="16">
        <v>0</v>
      </c>
      <c r="G27" s="17">
        <f t="shared" si="0"/>
        <v>0</v>
      </c>
    </row>
    <row r="28" spans="1:7">
      <c r="A28" s="18">
        <v>24</v>
      </c>
      <c r="B28" s="19" t="s">
        <v>51</v>
      </c>
      <c r="C28" s="20" t="s">
        <v>52</v>
      </c>
      <c r="D28" s="24"/>
      <c r="E28" s="21">
        <v>3</v>
      </c>
      <c r="F28" s="16">
        <v>0</v>
      </c>
      <c r="G28" s="17">
        <f t="shared" si="0"/>
        <v>0</v>
      </c>
    </row>
    <row r="29" spans="1:7">
      <c r="A29" s="11">
        <v>25</v>
      </c>
      <c r="B29" s="12" t="s">
        <v>53</v>
      </c>
      <c r="C29" s="13" t="s">
        <v>54</v>
      </c>
      <c r="D29" s="22">
        <v>75</v>
      </c>
      <c r="E29" s="22">
        <v>3</v>
      </c>
      <c r="F29" s="16">
        <v>0</v>
      </c>
      <c r="G29" s="17">
        <f t="shared" si="0"/>
        <v>0</v>
      </c>
    </row>
    <row r="30" spans="1:7">
      <c r="A30" s="18">
        <v>26</v>
      </c>
      <c r="B30" s="19" t="s">
        <v>55</v>
      </c>
      <c r="C30" s="20" t="s">
        <v>56</v>
      </c>
      <c r="D30" s="24"/>
      <c r="E30" s="21">
        <v>3</v>
      </c>
      <c r="F30" s="16">
        <v>0</v>
      </c>
      <c r="G30" s="17">
        <f t="shared" si="0"/>
        <v>0</v>
      </c>
    </row>
    <row r="31" spans="1:7">
      <c r="A31" s="11">
        <v>27</v>
      </c>
      <c r="B31" s="12" t="s">
        <v>53</v>
      </c>
      <c r="C31" s="13" t="s">
        <v>57</v>
      </c>
      <c r="D31" s="22">
        <v>40</v>
      </c>
      <c r="E31" s="22">
        <v>2</v>
      </c>
      <c r="F31" s="16">
        <v>0</v>
      </c>
      <c r="G31" s="17">
        <f t="shared" si="0"/>
        <v>0</v>
      </c>
    </row>
    <row r="32" spans="1:7">
      <c r="A32" s="18">
        <v>28</v>
      </c>
      <c r="B32" s="19" t="s">
        <v>58</v>
      </c>
      <c r="C32" s="20" t="s">
        <v>59</v>
      </c>
      <c r="D32" s="21">
        <v>40</v>
      </c>
      <c r="E32" s="21">
        <v>1</v>
      </c>
      <c r="F32" s="16">
        <v>0</v>
      </c>
      <c r="G32" s="17">
        <f t="shared" si="0"/>
        <v>0</v>
      </c>
    </row>
    <row r="33" spans="1:7">
      <c r="A33" s="11">
        <v>29</v>
      </c>
      <c r="B33" s="12" t="s">
        <v>60</v>
      </c>
      <c r="C33" s="13" t="s">
        <v>61</v>
      </c>
      <c r="D33" s="14"/>
      <c r="E33" s="22">
        <v>4</v>
      </c>
      <c r="F33" s="16">
        <v>0</v>
      </c>
      <c r="G33" s="17">
        <f t="shared" si="0"/>
        <v>0</v>
      </c>
    </row>
    <row r="34" spans="1:7" ht="16.5" customHeight="1">
      <c r="A34" s="18">
        <v>30</v>
      </c>
      <c r="B34" s="19" t="s">
        <v>60</v>
      </c>
      <c r="C34" s="20" t="s">
        <v>62</v>
      </c>
      <c r="D34" s="24"/>
      <c r="E34" s="21">
        <v>2</v>
      </c>
      <c r="F34" s="16">
        <v>0</v>
      </c>
      <c r="G34" s="17">
        <f t="shared" si="0"/>
        <v>0</v>
      </c>
    </row>
    <row r="35" spans="1:7">
      <c r="A35" s="11">
        <v>31</v>
      </c>
      <c r="B35" s="12" t="s">
        <v>22</v>
      </c>
      <c r="C35" s="13" t="s">
        <v>63</v>
      </c>
      <c r="D35" s="22">
        <v>200</v>
      </c>
      <c r="E35" s="22">
        <v>4</v>
      </c>
      <c r="F35" s="16">
        <v>0</v>
      </c>
      <c r="G35" s="17">
        <f t="shared" si="0"/>
        <v>0</v>
      </c>
    </row>
    <row r="36" spans="1:7">
      <c r="A36" s="18">
        <v>32</v>
      </c>
      <c r="B36" s="19" t="s">
        <v>22</v>
      </c>
      <c r="C36" s="20" t="s">
        <v>64</v>
      </c>
      <c r="D36" s="21">
        <v>100</v>
      </c>
      <c r="E36" s="21">
        <v>2</v>
      </c>
      <c r="F36" s="16">
        <v>0</v>
      </c>
      <c r="G36" s="17">
        <f t="shared" si="0"/>
        <v>0</v>
      </c>
    </row>
    <row r="37" spans="1:7">
      <c r="A37" s="11">
        <v>33</v>
      </c>
      <c r="B37" s="12" t="s">
        <v>65</v>
      </c>
      <c r="C37" s="13" t="s">
        <v>66</v>
      </c>
      <c r="D37" s="14"/>
      <c r="E37" s="22">
        <v>2</v>
      </c>
      <c r="F37" s="16">
        <v>0</v>
      </c>
      <c r="G37" s="17">
        <f t="shared" si="0"/>
        <v>0</v>
      </c>
    </row>
    <row r="38" spans="1:7">
      <c r="A38" s="18">
        <v>34</v>
      </c>
      <c r="B38" s="19" t="s">
        <v>22</v>
      </c>
      <c r="C38" s="20" t="s">
        <v>67</v>
      </c>
      <c r="D38" s="21">
        <v>150</v>
      </c>
      <c r="E38" s="21">
        <v>1</v>
      </c>
      <c r="F38" s="16">
        <v>0</v>
      </c>
      <c r="G38" s="17">
        <f t="shared" si="0"/>
        <v>0</v>
      </c>
    </row>
    <row r="39" spans="1:7">
      <c r="A39" s="11">
        <v>35</v>
      </c>
      <c r="B39" s="12" t="s">
        <v>68</v>
      </c>
      <c r="C39" s="13" t="s">
        <v>69</v>
      </c>
      <c r="D39" s="22">
        <v>150</v>
      </c>
      <c r="E39" s="22">
        <v>1</v>
      </c>
      <c r="F39" s="16">
        <v>0</v>
      </c>
      <c r="G39" s="17">
        <f t="shared" si="0"/>
        <v>0</v>
      </c>
    </row>
    <row r="40" spans="1:7">
      <c r="A40" s="18">
        <v>36</v>
      </c>
      <c r="B40" s="19" t="s">
        <v>70</v>
      </c>
      <c r="C40" s="20" t="s">
        <v>71</v>
      </c>
      <c r="D40" s="24"/>
      <c r="E40" s="21">
        <v>2</v>
      </c>
      <c r="F40" s="16">
        <v>0</v>
      </c>
      <c r="G40" s="17">
        <f t="shared" si="0"/>
        <v>0</v>
      </c>
    </row>
    <row r="41" spans="1:7">
      <c r="A41" s="11">
        <v>37</v>
      </c>
      <c r="B41" s="12" t="s">
        <v>70</v>
      </c>
      <c r="C41" s="13" t="s">
        <v>72</v>
      </c>
      <c r="D41" s="14"/>
      <c r="E41" s="22">
        <v>1</v>
      </c>
      <c r="F41" s="16">
        <v>0</v>
      </c>
      <c r="G41" s="17">
        <f t="shared" si="0"/>
        <v>0</v>
      </c>
    </row>
    <row r="42" spans="1:7">
      <c r="A42" s="18">
        <v>38</v>
      </c>
      <c r="B42" s="19" t="s">
        <v>33</v>
      </c>
      <c r="C42" s="20" t="s">
        <v>73</v>
      </c>
      <c r="D42" s="24"/>
      <c r="E42" s="21">
        <v>2</v>
      </c>
      <c r="F42" s="16">
        <v>0</v>
      </c>
      <c r="G42" s="17">
        <f t="shared" si="0"/>
        <v>0</v>
      </c>
    </row>
    <row r="43" spans="1:7">
      <c r="A43" s="11">
        <v>39</v>
      </c>
      <c r="B43" s="12" t="s">
        <v>33</v>
      </c>
      <c r="C43" s="13" t="s">
        <v>74</v>
      </c>
      <c r="D43" s="14"/>
      <c r="E43" s="22">
        <v>1</v>
      </c>
      <c r="F43" s="16">
        <v>0</v>
      </c>
      <c r="G43" s="17">
        <f t="shared" si="0"/>
        <v>0</v>
      </c>
    </row>
    <row r="44" spans="1:7">
      <c r="A44" s="18">
        <v>40</v>
      </c>
      <c r="B44" s="19" t="s">
        <v>75</v>
      </c>
      <c r="C44" s="20" t="s">
        <v>76</v>
      </c>
      <c r="D44" s="21">
        <v>20</v>
      </c>
      <c r="E44" s="21">
        <v>3</v>
      </c>
      <c r="F44" s="16">
        <v>0</v>
      </c>
      <c r="G44" s="17">
        <f t="shared" si="0"/>
        <v>0</v>
      </c>
    </row>
    <row r="45" spans="1:7" ht="15" customHeight="1">
      <c r="A45" s="11">
        <v>41</v>
      </c>
      <c r="B45" s="12" t="s">
        <v>77</v>
      </c>
      <c r="C45" s="25" t="s">
        <v>78</v>
      </c>
      <c r="D45" s="14"/>
      <c r="E45" s="22">
        <v>4</v>
      </c>
      <c r="F45" s="16">
        <v>0</v>
      </c>
      <c r="G45" s="17">
        <f t="shared" si="0"/>
        <v>0</v>
      </c>
    </row>
    <row r="46" spans="1:7">
      <c r="A46" s="18">
        <v>42</v>
      </c>
      <c r="B46" s="19" t="s">
        <v>79</v>
      </c>
      <c r="C46" s="26" t="s">
        <v>80</v>
      </c>
      <c r="D46" s="21">
        <v>3</v>
      </c>
      <c r="E46" s="21">
        <v>4</v>
      </c>
      <c r="F46" s="16">
        <v>0</v>
      </c>
      <c r="G46" s="17">
        <f t="shared" si="0"/>
        <v>0</v>
      </c>
    </row>
    <row r="47" spans="1:7" ht="17.25" customHeight="1">
      <c r="A47" s="11">
        <v>43</v>
      </c>
      <c r="B47" s="12" t="s">
        <v>81</v>
      </c>
      <c r="C47" s="13" t="s">
        <v>82</v>
      </c>
      <c r="D47" s="14"/>
      <c r="E47" s="22">
        <v>4</v>
      </c>
      <c r="F47" s="16">
        <v>0</v>
      </c>
      <c r="G47" s="17">
        <f t="shared" si="0"/>
        <v>0</v>
      </c>
    </row>
    <row r="48" spans="1:7">
      <c r="A48" s="18">
        <v>44</v>
      </c>
      <c r="B48" s="19" t="s">
        <v>83</v>
      </c>
      <c r="C48" s="20" t="s">
        <v>84</v>
      </c>
      <c r="D48" s="21">
        <v>100</v>
      </c>
      <c r="E48" s="21">
        <v>4</v>
      </c>
      <c r="F48" s="16">
        <v>0</v>
      </c>
      <c r="G48" s="17">
        <f t="shared" si="0"/>
        <v>0</v>
      </c>
    </row>
    <row r="49" spans="1:7">
      <c r="A49" s="11">
        <v>45</v>
      </c>
      <c r="B49" s="12" t="s">
        <v>85</v>
      </c>
      <c r="C49" s="13" t="s">
        <v>86</v>
      </c>
      <c r="D49" s="14"/>
      <c r="E49" s="22">
        <v>2</v>
      </c>
      <c r="F49" s="16">
        <v>0</v>
      </c>
      <c r="G49" s="17">
        <f t="shared" si="0"/>
        <v>0</v>
      </c>
    </row>
    <row r="50" spans="1:7">
      <c r="A50" s="18">
        <v>46</v>
      </c>
      <c r="B50" s="19" t="s">
        <v>75</v>
      </c>
      <c r="C50" s="20" t="s">
        <v>87</v>
      </c>
      <c r="D50" s="21">
        <v>5</v>
      </c>
      <c r="E50" s="21">
        <v>2</v>
      </c>
      <c r="F50" s="16">
        <v>0</v>
      </c>
      <c r="G50" s="17">
        <f t="shared" si="0"/>
        <v>0</v>
      </c>
    </row>
    <row r="51" spans="1:7">
      <c r="A51" s="11">
        <v>47</v>
      </c>
      <c r="B51" s="12" t="s">
        <v>88</v>
      </c>
      <c r="C51" s="13" t="s">
        <v>89</v>
      </c>
      <c r="D51" s="14"/>
      <c r="E51" s="22">
        <v>2</v>
      </c>
      <c r="F51" s="16">
        <v>0</v>
      </c>
      <c r="G51" s="17">
        <f t="shared" si="0"/>
        <v>0</v>
      </c>
    </row>
    <row r="52" spans="1:7">
      <c r="A52" s="18">
        <v>48</v>
      </c>
      <c r="B52" s="19" t="s">
        <v>90</v>
      </c>
      <c r="C52" s="20" t="s">
        <v>91</v>
      </c>
      <c r="D52" s="24"/>
      <c r="E52" s="21">
        <v>2</v>
      </c>
      <c r="F52" s="16">
        <v>0</v>
      </c>
      <c r="G52" s="17">
        <f t="shared" si="0"/>
        <v>0</v>
      </c>
    </row>
    <row r="53" spans="1:7" ht="25.5">
      <c r="A53" s="11">
        <v>49</v>
      </c>
      <c r="B53" s="12" t="s">
        <v>45</v>
      </c>
      <c r="C53" s="13" t="s">
        <v>92</v>
      </c>
      <c r="D53" s="22">
        <v>15</v>
      </c>
      <c r="E53" s="22">
        <v>2</v>
      </c>
      <c r="F53" s="16">
        <v>0</v>
      </c>
      <c r="G53" s="17">
        <f t="shared" si="0"/>
        <v>0</v>
      </c>
    </row>
    <row r="54" spans="1:7">
      <c r="A54" s="18">
        <v>50</v>
      </c>
      <c r="B54" s="19" t="s">
        <v>45</v>
      </c>
      <c r="C54" s="20" t="s">
        <v>93</v>
      </c>
      <c r="D54" s="21">
        <v>100</v>
      </c>
      <c r="E54" s="21">
        <v>3</v>
      </c>
      <c r="F54" s="16">
        <v>0</v>
      </c>
      <c r="G54" s="17">
        <f t="shared" si="0"/>
        <v>0</v>
      </c>
    </row>
    <row r="55" spans="1:7">
      <c r="A55" s="11">
        <v>51</v>
      </c>
      <c r="B55" s="12" t="s">
        <v>94</v>
      </c>
      <c r="C55" s="13" t="s">
        <v>95</v>
      </c>
      <c r="D55" s="14"/>
      <c r="E55" s="22">
        <v>3</v>
      </c>
      <c r="F55" s="16">
        <v>0</v>
      </c>
      <c r="G55" s="17">
        <f t="shared" si="0"/>
        <v>0</v>
      </c>
    </row>
    <row r="56" spans="1:7">
      <c r="A56" s="18">
        <v>52</v>
      </c>
      <c r="B56" s="19" t="s">
        <v>96</v>
      </c>
      <c r="C56" s="20" t="s">
        <v>97</v>
      </c>
      <c r="D56" s="24"/>
      <c r="E56" s="21">
        <v>4</v>
      </c>
      <c r="F56" s="16">
        <v>0</v>
      </c>
      <c r="G56" s="17">
        <f t="shared" si="0"/>
        <v>0</v>
      </c>
    </row>
    <row r="57" spans="1:7">
      <c r="A57" s="11">
        <v>53</v>
      </c>
      <c r="B57" s="12" t="s">
        <v>98</v>
      </c>
      <c r="C57" s="13" t="s">
        <v>99</v>
      </c>
      <c r="D57" s="22">
        <v>250</v>
      </c>
      <c r="E57" s="22">
        <v>4</v>
      </c>
      <c r="F57" s="16">
        <v>0</v>
      </c>
      <c r="G57" s="17">
        <f t="shared" si="0"/>
        <v>0</v>
      </c>
    </row>
    <row r="58" spans="1:7">
      <c r="A58" s="18">
        <v>54</v>
      </c>
      <c r="B58" s="19" t="s">
        <v>100</v>
      </c>
      <c r="C58" s="20" t="s">
        <v>101</v>
      </c>
      <c r="D58" s="24"/>
      <c r="E58" s="21">
        <v>2</v>
      </c>
      <c r="F58" s="16">
        <v>0</v>
      </c>
      <c r="G58" s="17">
        <f t="shared" si="0"/>
        <v>0</v>
      </c>
    </row>
    <row r="59" spans="1:7" ht="25.5">
      <c r="A59" s="11">
        <v>55</v>
      </c>
      <c r="B59" s="12" t="s">
        <v>102</v>
      </c>
      <c r="C59" s="13" t="s">
        <v>103</v>
      </c>
      <c r="D59" s="22">
        <v>125</v>
      </c>
      <c r="E59" s="22">
        <v>2</v>
      </c>
      <c r="F59" s="16">
        <v>0</v>
      </c>
      <c r="G59" s="17">
        <f t="shared" si="0"/>
        <v>0</v>
      </c>
    </row>
    <row r="60" spans="1:7">
      <c r="A60" s="18">
        <v>56</v>
      </c>
      <c r="B60" s="19" t="s">
        <v>104</v>
      </c>
      <c r="C60" s="20" t="s">
        <v>105</v>
      </c>
      <c r="D60" s="24"/>
      <c r="E60" s="21">
        <v>2</v>
      </c>
      <c r="F60" s="16">
        <v>0</v>
      </c>
      <c r="G60" s="17">
        <f t="shared" si="0"/>
        <v>0</v>
      </c>
    </row>
    <row r="61" spans="1:7">
      <c r="A61" s="11">
        <v>57</v>
      </c>
      <c r="B61" s="12" t="s">
        <v>98</v>
      </c>
      <c r="C61" s="13" t="s">
        <v>106</v>
      </c>
      <c r="D61" s="22">
        <v>30</v>
      </c>
      <c r="E61" s="22">
        <v>2</v>
      </c>
      <c r="F61" s="16">
        <v>0</v>
      </c>
      <c r="G61" s="17">
        <f t="shared" si="0"/>
        <v>0</v>
      </c>
    </row>
    <row r="62" spans="1:7">
      <c r="A62" s="18">
        <v>58</v>
      </c>
      <c r="B62" s="19" t="s">
        <v>88</v>
      </c>
      <c r="C62" s="20" t="s">
        <v>107</v>
      </c>
      <c r="D62" s="24"/>
      <c r="E62" s="21">
        <v>2</v>
      </c>
      <c r="F62" s="16">
        <v>0</v>
      </c>
      <c r="G62" s="17">
        <f t="shared" si="0"/>
        <v>0</v>
      </c>
    </row>
    <row r="63" spans="1:7">
      <c r="A63" s="11">
        <v>59</v>
      </c>
      <c r="B63" s="12" t="s">
        <v>98</v>
      </c>
      <c r="C63" s="13" t="s">
        <v>108</v>
      </c>
      <c r="D63" s="22">
        <v>40</v>
      </c>
      <c r="E63" s="22">
        <v>2</v>
      </c>
      <c r="F63" s="16">
        <v>0</v>
      </c>
      <c r="G63" s="17">
        <f t="shared" si="0"/>
        <v>0</v>
      </c>
    </row>
    <row r="64" spans="1:7">
      <c r="A64" s="18">
        <v>60</v>
      </c>
      <c r="B64" s="19" t="s">
        <v>109</v>
      </c>
      <c r="C64" s="20" t="s">
        <v>110</v>
      </c>
      <c r="D64" s="24"/>
      <c r="E64" s="21">
        <v>2</v>
      </c>
      <c r="F64" s="16">
        <v>0</v>
      </c>
      <c r="G64" s="17">
        <f t="shared" si="0"/>
        <v>0</v>
      </c>
    </row>
    <row r="65" spans="1:7">
      <c r="A65" s="11">
        <v>61</v>
      </c>
      <c r="B65" s="12" t="s">
        <v>96</v>
      </c>
      <c r="C65" s="13" t="s">
        <v>111</v>
      </c>
      <c r="D65" s="14"/>
      <c r="E65" s="22">
        <v>3</v>
      </c>
      <c r="F65" s="16">
        <v>0</v>
      </c>
      <c r="G65" s="17">
        <f t="shared" si="0"/>
        <v>0</v>
      </c>
    </row>
    <row r="66" spans="1:7">
      <c r="A66" s="18">
        <v>62</v>
      </c>
      <c r="B66" s="19" t="s">
        <v>45</v>
      </c>
      <c r="C66" s="20" t="s">
        <v>112</v>
      </c>
      <c r="D66" s="21">
        <v>200</v>
      </c>
      <c r="E66" s="21">
        <v>3</v>
      </c>
      <c r="F66" s="16">
        <v>0</v>
      </c>
      <c r="G66" s="17">
        <f t="shared" si="0"/>
        <v>0</v>
      </c>
    </row>
    <row r="67" spans="1:7">
      <c r="A67" s="27"/>
      <c r="B67" s="27"/>
      <c r="C67" s="28"/>
      <c r="D67" s="38"/>
      <c r="E67" s="39"/>
      <c r="F67" s="29"/>
      <c r="G67" s="17">
        <f>SUM(G5:G66)</f>
        <v>0</v>
      </c>
    </row>
    <row r="69" spans="1:7" ht="40.5" customHeight="1">
      <c r="A69" s="40" t="s">
        <v>113</v>
      </c>
      <c r="B69" s="41"/>
      <c r="C69" s="41"/>
      <c r="D69" s="41"/>
      <c r="E69" s="41"/>
      <c r="F69" s="41"/>
      <c r="G69" s="42"/>
    </row>
    <row r="78" spans="1:7">
      <c r="B78" t="s">
        <v>114</v>
      </c>
      <c r="F78" t="s">
        <v>115</v>
      </c>
    </row>
  </sheetData>
  <sheetProtection algorithmName="SHA-512" hashValue="/iPR+peoi5+0fQOXMry/R8zqTDXWlB43YBrQaxqs1tdVHvY/lYRwTuYPOl/sGZwzlAPYiaRra+5tjLYX5p9faw==" saltValue="5u3HGKNZzNEFNpUiFyKnAg==" spinCount="100000" sheet="1" objects="1" scenarios="1"/>
  <protectedRanges>
    <protectedRange sqref="F5:F66" name="Range1"/>
  </protectedRanges>
  <mergeCells count="4">
    <mergeCell ref="D67:E67"/>
    <mergeCell ref="A69:G69"/>
    <mergeCell ref="B2:G2"/>
    <mergeCell ref="B3:G3"/>
  </mergeCells>
  <pageMargins left="0.7" right="0.7" top="0.75" bottom="0.75" header="0.3" footer="0.3"/>
  <pageSetup scale="43" orientation="portrait" r:id="rId1"/>
  <headerFooter>
    <oddHeader xml:space="preserve">&amp;CExhibit A - Equipment List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61A2976ACE974484B4292D8FFC2EE7" ma:contentTypeVersion="18" ma:contentTypeDescription="Create a new document." ma:contentTypeScope="" ma:versionID="1a039f476878be51c78940fc3beaa64c">
  <xsd:schema xmlns:xsd="http://www.w3.org/2001/XMLSchema" xmlns:xs="http://www.w3.org/2001/XMLSchema" xmlns:p="http://schemas.microsoft.com/office/2006/metadata/properties" xmlns:ns2="ec3b4dd8-7c57-48be-9f40-fd75c9c5afe8" xmlns:ns3="6435c031-b830-4571-91be-dfc6f516e481" targetNamespace="http://schemas.microsoft.com/office/2006/metadata/properties" ma:root="true" ma:fieldsID="e795d541078881350927e1be9aa0b583" ns2:_="" ns3:_="">
    <xsd:import namespace="ec3b4dd8-7c57-48be-9f40-fd75c9c5afe8"/>
    <xsd:import namespace="6435c031-b830-4571-91be-dfc6f516e4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3b4dd8-7c57-48be-9f40-fd75c9c5af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3faed12-600f-4288-bcb6-3b4a6b0f689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35c031-b830-4571-91be-dfc6f516e4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40addf2-e622-4b98-ac0e-50318b49d594}" ma:internalName="TaxCatchAll" ma:showField="CatchAllData" ma:web="6435c031-b830-4571-91be-dfc6f516e4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435c031-b830-4571-91be-dfc6f516e481" xsi:nil="true"/>
    <lcf76f155ced4ddcb4097134ff3c332f xmlns="ec3b4dd8-7c57-48be-9f40-fd75c9c5af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F82783-6735-4A47-B12B-AC3BFBC83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3b4dd8-7c57-48be-9f40-fd75c9c5afe8"/>
    <ds:schemaRef ds:uri="6435c031-b830-4571-91be-dfc6f516e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DF056C-1A66-4756-B0D1-4F2614648C7B}">
  <ds:schemaRefs>
    <ds:schemaRef ds:uri="http://schemas.microsoft.com/sharepoint/v3/contenttype/forms"/>
  </ds:schemaRefs>
</ds:datastoreItem>
</file>

<file path=customXml/itemProps3.xml><?xml version="1.0" encoding="utf-8"?>
<ds:datastoreItem xmlns:ds="http://schemas.openxmlformats.org/officeDocument/2006/customXml" ds:itemID="{ED720A45-D0E6-4F1C-B152-AC624803E065}">
  <ds:schemaRefs>
    <ds:schemaRef ds:uri="http://www.w3.org/XML/1998/namespace"/>
    <ds:schemaRef ds:uri="http://schemas.microsoft.com/office/2006/documentManagement/types"/>
    <ds:schemaRef ds:uri="http://purl.org/dc/elements/1.1/"/>
    <ds:schemaRef ds:uri="ec3b4dd8-7c57-48be-9f40-fd75c9c5afe8"/>
    <ds:schemaRef ds:uri="http://purl.org/dc/dcmitype/"/>
    <ds:schemaRef ds:uri="http://purl.org/dc/terms/"/>
    <ds:schemaRef ds:uri="6435c031-b830-4571-91be-dfc6f516e48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19</vt:i4>
      </vt:variant>
    </vt:vector>
  </HeadingPairs>
  <TitlesOfParts>
    <vt:vector size="20" baseType="lpstr">
      <vt:lpstr>Equipment List</vt:lpstr>
      <vt:lpstr>'Equipment List'!_Int_51FNzIwE</vt:lpstr>
      <vt:lpstr>'Equipment List'!_Int_8Gx68mUI</vt:lpstr>
      <vt:lpstr>'Equipment List'!_Int_BK09nrrJ</vt:lpstr>
      <vt:lpstr>'Equipment List'!_Int_bkCvNbP3</vt:lpstr>
      <vt:lpstr>'Equipment List'!_Int_dF3gtIxH</vt:lpstr>
      <vt:lpstr>'Equipment List'!_Int_DRDkmhPB</vt:lpstr>
      <vt:lpstr>'Equipment List'!_Int_FbdOSNun</vt:lpstr>
      <vt:lpstr>'Equipment List'!_Int_fLTDM5Iw</vt:lpstr>
      <vt:lpstr>'Equipment List'!_Int_G3Uw9SHB</vt:lpstr>
      <vt:lpstr>'Equipment List'!_Int_HPM0iNIO</vt:lpstr>
      <vt:lpstr>'Equipment List'!_Int_jjOOeKLQ</vt:lpstr>
      <vt:lpstr>'Equipment List'!_Int_jVxhOVsD</vt:lpstr>
      <vt:lpstr>'Equipment List'!_Int_KK68mtAV</vt:lpstr>
      <vt:lpstr>'Equipment List'!_Int_ku5tGA7E</vt:lpstr>
      <vt:lpstr>'Equipment List'!_Int_MtfD1okm</vt:lpstr>
      <vt:lpstr>'Equipment List'!_Int_pd5819cX</vt:lpstr>
      <vt:lpstr>'Equipment List'!_Int_phvKaLrU</vt:lpstr>
      <vt:lpstr>'Equipment List'!_Int_St05Tjie</vt:lpstr>
      <vt:lpstr>'Equipment List'!_Int_yiIiSZ24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Milisa</dc:creator>
  <cp:keywords/>
  <dc:description/>
  <cp:lastModifiedBy>Harris, Milisa</cp:lastModifiedBy>
  <cp:revision/>
  <cp:lastPrinted>2024-03-28T13:23:54Z</cp:lastPrinted>
  <dcterms:created xsi:type="dcterms:W3CDTF">2023-12-14T15:42:37Z</dcterms:created>
  <dcterms:modified xsi:type="dcterms:W3CDTF">2024-04-01T18:38:12Z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0x0101002661A2976ACE974484B4292D8FFC2EE7</vt:lpwstr>
  </property>
  <property fmtid="{D5CDD505-2E9C-101B-9397-08002B2CF9AE}" pid="3" name="MediaServiceImageTags">
    <vt:lpwstr/>
  </property>
</Properties>
</file>