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.burgett\Desktop\"/>
    </mc:Choice>
  </mc:AlternateContent>
  <xr:revisionPtr revIDLastSave="0" documentId="8_{99CD854C-D708-4C15-85FA-A30BB34B3551}" xr6:coauthVersionLast="47" xr6:coauthVersionMax="47" xr10:uidLastSave="{00000000-0000-0000-0000-000000000000}"/>
  <bookViews>
    <workbookView xWindow="-28920" yWindow="-120" windowWidth="29040" windowHeight="15840" xr2:uid="{A4BBC29F-42A7-4DAF-BCE5-C935646B0B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7" i="1" s="1"/>
  <c r="A58" i="1" s="1"/>
  <c r="F58" i="1"/>
  <c r="F57" i="1"/>
  <c r="F56" i="1"/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F7" i="1"/>
  <c r="F59" i="1" l="1"/>
  <c r="F60" i="1" s="1"/>
  <c r="F61" i="1" s="1"/>
</calcChain>
</file>

<file path=xl/sharedStrings.xml><?xml version="1.0" encoding="utf-8"?>
<sst xmlns="http://schemas.openxmlformats.org/spreadsheetml/2006/main" count="117" uniqueCount="69">
  <si>
    <t>City of Clearwater</t>
  </si>
  <si>
    <t>Reclaimed Water Pipe Improvements</t>
  </si>
  <si>
    <t>City Project No. 21-0029-UT</t>
  </si>
  <si>
    <t>Bid Tabulation Sheet</t>
  </si>
  <si>
    <t>Item#</t>
  </si>
  <si>
    <t xml:space="preserve">Description </t>
  </si>
  <si>
    <t>Unit</t>
  </si>
  <si>
    <t>Qty</t>
  </si>
  <si>
    <t>Unit 
Price</t>
  </si>
  <si>
    <t>Total</t>
  </si>
  <si>
    <t>Mobilization (5%)</t>
  </si>
  <si>
    <t>LS</t>
  </si>
  <si>
    <t>LF</t>
  </si>
  <si>
    <t>4-inch HDPE RCW Main, Installed Via HDD, Inclusive of Fittings, Restraints, Etc.</t>
  </si>
  <si>
    <t>4-inch PVC RCW Main by Open Cut, Inclusive of Fittings, Restraints, Etc.</t>
  </si>
  <si>
    <t>6-inch PVC RCW Main by Open Cut, Inclusive of Fittings, Restraints, Etc.</t>
  </si>
  <si>
    <t>8-inch HDPE RCW Main, Installed Via HDD, Inclusive of Fittings, Restraints, Etc.</t>
  </si>
  <si>
    <t>8-inch PVC RCW Main by Open Cut, Inclusive of Fittings, Restraints, Etc.</t>
  </si>
  <si>
    <t>8-inch Ductile Iron RCW Main by Open Cut, Inclusive of Fittings, Restraints, Etc.</t>
  </si>
  <si>
    <t xml:space="preserve">16-inch Ductile Iron RCW Main, Open Cut, Inclusive of Fittings, Restraints, Etc. </t>
  </si>
  <si>
    <t>8-inch PVC Gravity Sewer Main, via Open Cut</t>
  </si>
  <si>
    <t>10-inch Steel Casing</t>
  </si>
  <si>
    <t>4-inch Gate Valve with Step Riser and Valve Box</t>
  </si>
  <si>
    <t>EA</t>
  </si>
  <si>
    <t>6-inch Gate Valve with Step Riser and Valve Box</t>
  </si>
  <si>
    <t>8-inch Gate Valve with Step Riser and Valve Box</t>
  </si>
  <si>
    <t>12-inch Gate Valve with Step Riser and Valve Box</t>
  </si>
  <si>
    <t>16-inch Gate Valve with Step Riser and Valve Box</t>
  </si>
  <si>
    <t>20-inch Gate Valve with Step Riser and Valve Box</t>
  </si>
  <si>
    <t>Fitting, Restraints and Piping for Valve Replacements per Intersection</t>
  </si>
  <si>
    <t>4-inch Joint Restraint for Existing Main</t>
  </si>
  <si>
    <t>8-inch Joint Restraint for Existing Main</t>
  </si>
  <si>
    <t>4" Line Stop</t>
  </si>
  <si>
    <t>2" Tapping Saddle with Valve with Step Riser and Valve Box</t>
  </si>
  <si>
    <t>4" Tapping Saddle  with Valve with Step Riser and Valve Box</t>
  </si>
  <si>
    <t>6" Tee with 4" Valve with Step Riser and Valve Box</t>
  </si>
  <si>
    <t>8" Tapping Saddle  with Valve with Step Riser and Valve Box</t>
  </si>
  <si>
    <t>12" Tapping Saddle  with 8" Valve with Step Riser and Valve Box</t>
  </si>
  <si>
    <t>4-inch Plug</t>
  </si>
  <si>
    <t>6-inch Plug</t>
  </si>
  <si>
    <t>8-inch Cap/Plug</t>
  </si>
  <si>
    <t>2-inch ARV Assembly</t>
  </si>
  <si>
    <t>Remove and Replace Black Poly and Galvanized Water Lines</t>
  </si>
  <si>
    <t>Reconnect Existing Lateral to Gravity Main</t>
  </si>
  <si>
    <t>Sanitary Sewer Lateral and Cleanout Replacement</t>
  </si>
  <si>
    <t>Manhole Rehabilitation (Including Ring and Cover Replacement and Lining)</t>
  </si>
  <si>
    <t>Concrete Curb</t>
  </si>
  <si>
    <t>Asphalt Removal and Replacement</t>
  </si>
  <si>
    <t>SY</t>
  </si>
  <si>
    <t>Mill and Resurface</t>
  </si>
  <si>
    <t>Stamped Asphalt Removal and Replacement</t>
  </si>
  <si>
    <t>Concrete Sidewalk Removal and Replacement</t>
  </si>
  <si>
    <t>Concrete Driveway Removal and Replacement</t>
  </si>
  <si>
    <t>Grout Fill and Abandon Pipe</t>
  </si>
  <si>
    <t>Pipe Removal</t>
  </si>
  <si>
    <t>Tree Removal, Tree Protection, and Tree/Root Pruning</t>
  </si>
  <si>
    <t>Sodding and Landscaping Restoration</t>
  </si>
  <si>
    <t>Vac-Cons for Containment (per day per Truck)</t>
  </si>
  <si>
    <t>Subtotal</t>
  </si>
  <si>
    <t>Contingency</t>
  </si>
  <si>
    <t>Grand Total</t>
  </si>
  <si>
    <t>4-inch RCW Polyethylene Main in 6" Casing, HDD with Associated Valves and Fittings</t>
  </si>
  <si>
    <t>2-inch RCW Polyethylene Main in 4" Casing, HDD with Associated Valves and Fittings</t>
  </si>
  <si>
    <t>4"-6" Brass Service Saddle</t>
  </si>
  <si>
    <t>8"-12" Brass Service Saddle</t>
  </si>
  <si>
    <t>2" RCW Service including Corporation Stop, Casing, Curb Stop, and Meter Box</t>
  </si>
  <si>
    <t>1" RCW Service including Corporation Stop, Casing, Curb Stop, and Meter Box</t>
  </si>
  <si>
    <t>General Conditions (3%)</t>
  </si>
  <si>
    <t xml:space="preserve">Temporary Traffic Control/Maintenance of Traffic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</si>
</sst>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4" fontId="3" fillId="2" borderId="5" xfId="0" applyNumberFormat="1" applyFont="1" applyFill="1" applyBorder="1" applyAlignment="1" applyProtection="1">
      <alignment horizontal="right" vertical="center"/>
      <protection locked="0"/>
    </xf>
    <xf numFmtId="44" fontId="3" fillId="0" borderId="6" xfId="1" applyFont="1" applyBorder="1" applyAlignment="1" applyProtection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44" fontId="3" fillId="2" borderId="8" xfId="0" applyNumberFormat="1" applyFont="1" applyFill="1" applyBorder="1" applyAlignment="1" applyProtection="1">
      <alignment horizontal="right" vertical="center"/>
      <protection locked="0"/>
    </xf>
    <xf numFmtId="44" fontId="3" fillId="0" borderId="9" xfId="1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4" fontId="4" fillId="2" borderId="8" xfId="0" applyNumberFormat="1" applyFont="1" applyFill="1" applyBorder="1" applyAlignment="1" applyProtection="1">
      <alignment horizontal="right" vertical="center"/>
      <protection locked="0"/>
    </xf>
    <xf numFmtId="44" fontId="5" fillId="2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44" fontId="3" fillId="2" borderId="10" xfId="0" applyNumberFormat="1" applyFont="1" applyFill="1" applyBorder="1" applyAlignment="1" applyProtection="1">
      <alignment horizontal="right" vertical="center"/>
      <protection locked="0"/>
    </xf>
    <xf numFmtId="44" fontId="5" fillId="0" borderId="9" xfId="1" applyFont="1" applyBorder="1" applyAlignment="1" applyProtection="1">
      <alignment horizontal="right"/>
    </xf>
    <xf numFmtId="0" fontId="5" fillId="0" borderId="14" xfId="0" applyFont="1" applyBorder="1" applyAlignment="1">
      <alignment horizontal="center"/>
    </xf>
    <xf numFmtId="0" fontId="5" fillId="0" borderId="0" xfId="0" applyFont="1"/>
    <xf numFmtId="44" fontId="5" fillId="0" borderId="16" xfId="0" applyNumberFormat="1" applyFont="1" applyBorder="1"/>
    <xf numFmtId="44" fontId="5" fillId="0" borderId="20" xfId="1" applyFont="1" applyBorder="1" applyAlignment="1" applyProtection="1">
      <alignment horizontal="right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9" fontId="5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211C7-33EB-4ABB-A556-B5CF793E35BA}">
  <dimension ref="A1:F61"/>
  <sheetViews>
    <sheetView tabSelected="1" workbookViewId="0">
      <selection activeCell="B57" sqref="B57"/>
    </sheetView>
  </sheetViews>
  <sheetFormatPr defaultRowHeight="15" x14ac:dyDescent="0.25"/>
  <cols>
    <col min="1" max="1" width="7" style="33" customWidth="1"/>
    <col min="2" max="2" width="81.140625" style="30" bestFit="1" customWidth="1"/>
    <col min="3" max="3" width="5" style="33" bestFit="1" customWidth="1"/>
    <col min="4" max="4" width="7.7109375" style="33" customWidth="1"/>
    <col min="5" max="5" width="11.7109375" style="30" bestFit="1" customWidth="1"/>
    <col min="6" max="6" width="15.5703125" style="30" bestFit="1" customWidth="1"/>
  </cols>
  <sheetData>
    <row r="1" spans="1:6" x14ac:dyDescent="0.25">
      <c r="A1" s="44" t="s">
        <v>0</v>
      </c>
      <c r="B1" s="44"/>
      <c r="C1" s="44"/>
      <c r="D1" s="44"/>
      <c r="E1" s="44"/>
      <c r="F1" s="44"/>
    </row>
    <row r="2" spans="1:6" x14ac:dyDescent="0.25">
      <c r="A2" s="44" t="s">
        <v>1</v>
      </c>
      <c r="B2" s="44"/>
      <c r="C2" s="44"/>
      <c r="D2" s="44"/>
      <c r="E2" s="44"/>
      <c r="F2" s="44"/>
    </row>
    <row r="3" spans="1:6" x14ac:dyDescent="0.25">
      <c r="A3" s="44" t="s">
        <v>2</v>
      </c>
      <c r="B3" s="44"/>
      <c r="C3" s="44"/>
      <c r="D3" s="44"/>
      <c r="E3" s="44"/>
      <c r="F3" s="44"/>
    </row>
    <row r="4" spans="1:6" x14ac:dyDescent="0.25">
      <c r="A4" s="44" t="s">
        <v>3</v>
      </c>
      <c r="B4" s="44"/>
      <c r="C4" s="44"/>
      <c r="D4" s="44"/>
      <c r="E4" s="44"/>
      <c r="F4" s="44"/>
    </row>
    <row r="5" spans="1:6" ht="15.75" thickBot="1" x14ac:dyDescent="0.3">
      <c r="A5" s="1"/>
      <c r="B5" s="1"/>
      <c r="C5" s="1"/>
      <c r="D5" s="1"/>
      <c r="E5" s="1"/>
      <c r="F5" s="1"/>
    </row>
    <row r="6" spans="1:6" ht="29.25" thickBot="1" x14ac:dyDescent="0.3">
      <c r="A6" s="2" t="s">
        <v>4</v>
      </c>
      <c r="B6" s="3" t="s">
        <v>5</v>
      </c>
      <c r="C6" s="3" t="s">
        <v>6</v>
      </c>
      <c r="D6" s="3" t="s">
        <v>7</v>
      </c>
      <c r="E6" s="4" t="s">
        <v>8</v>
      </c>
      <c r="F6" s="5" t="s">
        <v>9</v>
      </c>
    </row>
    <row r="7" spans="1:6" x14ac:dyDescent="0.25">
      <c r="A7" s="6">
        <v>1</v>
      </c>
      <c r="B7" s="7" t="s">
        <v>10</v>
      </c>
      <c r="C7" s="8" t="s">
        <v>11</v>
      </c>
      <c r="D7" s="9">
        <v>1</v>
      </c>
      <c r="E7" s="10"/>
      <c r="F7" s="11">
        <f t="shared" ref="F7:F56" si="0">E7*D7</f>
        <v>0</v>
      </c>
    </row>
    <row r="8" spans="1:6" x14ac:dyDescent="0.25">
      <c r="A8" s="12">
        <f>A7+1</f>
        <v>2</v>
      </c>
      <c r="B8" s="13" t="s">
        <v>67</v>
      </c>
      <c r="C8" s="14" t="s">
        <v>11</v>
      </c>
      <c r="D8" s="15">
        <v>1</v>
      </c>
      <c r="E8" s="16"/>
      <c r="F8" s="17">
        <f t="shared" si="0"/>
        <v>0</v>
      </c>
    </row>
    <row r="9" spans="1:6" x14ac:dyDescent="0.25">
      <c r="A9" s="12">
        <f t="shared" ref="A9:A58" si="1">A8+1</f>
        <v>3</v>
      </c>
      <c r="B9" s="13" t="s">
        <v>68</v>
      </c>
      <c r="C9" s="14" t="s">
        <v>11</v>
      </c>
      <c r="D9" s="15">
        <v>1</v>
      </c>
      <c r="E9" s="16"/>
      <c r="F9" s="17">
        <f t="shared" si="0"/>
        <v>0</v>
      </c>
    </row>
    <row r="10" spans="1:6" x14ac:dyDescent="0.25">
      <c r="A10" s="12">
        <f t="shared" si="1"/>
        <v>4</v>
      </c>
      <c r="B10" s="13" t="s">
        <v>62</v>
      </c>
      <c r="C10" s="14" t="s">
        <v>12</v>
      </c>
      <c r="D10" s="37">
        <v>230</v>
      </c>
      <c r="E10" s="16"/>
      <c r="F10" s="17">
        <f t="shared" si="0"/>
        <v>0</v>
      </c>
    </row>
    <row r="11" spans="1:6" x14ac:dyDescent="0.25">
      <c r="A11" s="12">
        <f t="shared" si="1"/>
        <v>5</v>
      </c>
      <c r="B11" s="13" t="s">
        <v>13</v>
      </c>
      <c r="C11" s="14" t="s">
        <v>12</v>
      </c>
      <c r="D11" s="15">
        <v>774</v>
      </c>
      <c r="E11" s="16"/>
      <c r="F11" s="17">
        <f t="shared" si="0"/>
        <v>0</v>
      </c>
    </row>
    <row r="12" spans="1:6" x14ac:dyDescent="0.25">
      <c r="A12" s="12">
        <f t="shared" si="1"/>
        <v>6</v>
      </c>
      <c r="B12" s="13" t="s">
        <v>14</v>
      </c>
      <c r="C12" s="14" t="s">
        <v>12</v>
      </c>
      <c r="D12" s="15">
        <v>617</v>
      </c>
      <c r="E12" s="16"/>
      <c r="F12" s="17">
        <f t="shared" si="0"/>
        <v>0</v>
      </c>
    </row>
    <row r="13" spans="1:6" x14ac:dyDescent="0.25">
      <c r="A13" s="12">
        <f t="shared" si="1"/>
        <v>7</v>
      </c>
      <c r="B13" s="13" t="s">
        <v>15</v>
      </c>
      <c r="C13" s="14" t="s">
        <v>12</v>
      </c>
      <c r="D13" s="15">
        <v>20</v>
      </c>
      <c r="E13" s="16"/>
      <c r="F13" s="17">
        <f t="shared" si="0"/>
        <v>0</v>
      </c>
    </row>
    <row r="14" spans="1:6" x14ac:dyDescent="0.25">
      <c r="A14" s="12">
        <f t="shared" si="1"/>
        <v>8</v>
      </c>
      <c r="B14" s="13" t="s">
        <v>16</v>
      </c>
      <c r="C14" s="14" t="s">
        <v>12</v>
      </c>
      <c r="D14" s="15">
        <v>460</v>
      </c>
      <c r="E14" s="16"/>
      <c r="F14" s="17">
        <f t="shared" si="0"/>
        <v>0</v>
      </c>
    </row>
    <row r="15" spans="1:6" x14ac:dyDescent="0.25">
      <c r="A15" s="12">
        <f t="shared" si="1"/>
        <v>9</v>
      </c>
      <c r="B15" s="13" t="s">
        <v>17</v>
      </c>
      <c r="C15" s="14" t="s">
        <v>12</v>
      </c>
      <c r="D15" s="15">
        <v>2645</v>
      </c>
      <c r="E15" s="16"/>
      <c r="F15" s="17">
        <f t="shared" si="0"/>
        <v>0</v>
      </c>
    </row>
    <row r="16" spans="1:6" x14ac:dyDescent="0.25">
      <c r="A16" s="12">
        <f t="shared" si="1"/>
        <v>10</v>
      </c>
      <c r="B16" s="13" t="s">
        <v>18</v>
      </c>
      <c r="C16" s="14" t="s">
        <v>12</v>
      </c>
      <c r="D16" s="15">
        <v>386</v>
      </c>
      <c r="E16" s="16"/>
      <c r="F16" s="17">
        <f t="shared" si="0"/>
        <v>0</v>
      </c>
    </row>
    <row r="17" spans="1:6" x14ac:dyDescent="0.25">
      <c r="A17" s="12">
        <f t="shared" si="1"/>
        <v>11</v>
      </c>
      <c r="B17" s="13" t="s">
        <v>19</v>
      </c>
      <c r="C17" s="14" t="s">
        <v>12</v>
      </c>
      <c r="D17" s="15">
        <v>10</v>
      </c>
      <c r="E17" s="16"/>
      <c r="F17" s="17">
        <f t="shared" si="0"/>
        <v>0</v>
      </c>
    </row>
    <row r="18" spans="1:6" x14ac:dyDescent="0.25">
      <c r="A18" s="18">
        <f t="shared" si="1"/>
        <v>12</v>
      </c>
      <c r="B18" s="19" t="s">
        <v>20</v>
      </c>
      <c r="C18" s="20" t="s">
        <v>12</v>
      </c>
      <c r="D18" s="21">
        <v>964</v>
      </c>
      <c r="E18" s="22"/>
      <c r="F18" s="17">
        <f t="shared" si="0"/>
        <v>0</v>
      </c>
    </row>
    <row r="19" spans="1:6" x14ac:dyDescent="0.25">
      <c r="A19" s="18">
        <f t="shared" si="1"/>
        <v>13</v>
      </c>
      <c r="B19" s="19" t="s">
        <v>21</v>
      </c>
      <c r="C19" s="20" t="s">
        <v>12</v>
      </c>
      <c r="D19" s="21">
        <v>10</v>
      </c>
      <c r="E19" s="22"/>
      <c r="F19" s="17">
        <f t="shared" si="0"/>
        <v>0</v>
      </c>
    </row>
    <row r="20" spans="1:6" x14ac:dyDescent="0.25">
      <c r="A20" s="18">
        <f t="shared" si="1"/>
        <v>14</v>
      </c>
      <c r="B20" s="19" t="s">
        <v>22</v>
      </c>
      <c r="C20" s="20" t="s">
        <v>23</v>
      </c>
      <c r="D20" s="21">
        <v>25</v>
      </c>
      <c r="E20" s="22"/>
      <c r="F20" s="17">
        <f t="shared" si="0"/>
        <v>0</v>
      </c>
    </row>
    <row r="21" spans="1:6" x14ac:dyDescent="0.25">
      <c r="A21" s="18">
        <f t="shared" si="1"/>
        <v>15</v>
      </c>
      <c r="B21" s="19" t="s">
        <v>24</v>
      </c>
      <c r="C21" s="20" t="s">
        <v>23</v>
      </c>
      <c r="D21" s="21">
        <v>17</v>
      </c>
      <c r="E21" s="22"/>
      <c r="F21" s="17">
        <f t="shared" si="0"/>
        <v>0</v>
      </c>
    </row>
    <row r="22" spans="1:6" x14ac:dyDescent="0.25">
      <c r="A22" s="18">
        <f t="shared" si="1"/>
        <v>16</v>
      </c>
      <c r="B22" s="19" t="s">
        <v>25</v>
      </c>
      <c r="C22" s="20" t="s">
        <v>23</v>
      </c>
      <c r="D22" s="21">
        <v>13</v>
      </c>
      <c r="E22" s="22"/>
      <c r="F22" s="17">
        <f t="shared" si="0"/>
        <v>0</v>
      </c>
    </row>
    <row r="23" spans="1:6" x14ac:dyDescent="0.25">
      <c r="A23" s="18">
        <f t="shared" si="1"/>
        <v>17</v>
      </c>
      <c r="B23" s="19" t="s">
        <v>26</v>
      </c>
      <c r="C23" s="20" t="s">
        <v>23</v>
      </c>
      <c r="D23" s="21">
        <v>9</v>
      </c>
      <c r="E23" s="22"/>
      <c r="F23" s="17">
        <f t="shared" si="0"/>
        <v>0</v>
      </c>
    </row>
    <row r="24" spans="1:6" x14ac:dyDescent="0.25">
      <c r="A24" s="18">
        <f t="shared" si="1"/>
        <v>18</v>
      </c>
      <c r="B24" s="19" t="s">
        <v>27</v>
      </c>
      <c r="C24" s="20" t="s">
        <v>23</v>
      </c>
      <c r="D24" s="21">
        <v>1</v>
      </c>
      <c r="E24" s="22"/>
      <c r="F24" s="17">
        <f t="shared" si="0"/>
        <v>0</v>
      </c>
    </row>
    <row r="25" spans="1:6" x14ac:dyDescent="0.25">
      <c r="A25" s="18">
        <f t="shared" si="1"/>
        <v>19</v>
      </c>
      <c r="B25" s="19" t="s">
        <v>28</v>
      </c>
      <c r="C25" s="20" t="s">
        <v>23</v>
      </c>
      <c r="D25" s="21">
        <v>3</v>
      </c>
      <c r="E25" s="22"/>
      <c r="F25" s="17">
        <f t="shared" si="0"/>
        <v>0</v>
      </c>
    </row>
    <row r="26" spans="1:6" x14ac:dyDescent="0.25">
      <c r="A26" s="18">
        <f t="shared" si="1"/>
        <v>20</v>
      </c>
      <c r="B26" s="19" t="s">
        <v>29</v>
      </c>
      <c r="C26" s="20" t="s">
        <v>23</v>
      </c>
      <c r="D26" s="21">
        <v>15</v>
      </c>
      <c r="E26" s="22"/>
      <c r="F26" s="17">
        <f t="shared" si="0"/>
        <v>0</v>
      </c>
    </row>
    <row r="27" spans="1:6" x14ac:dyDescent="0.25">
      <c r="A27" s="18">
        <f t="shared" si="1"/>
        <v>21</v>
      </c>
      <c r="B27" s="19" t="s">
        <v>30</v>
      </c>
      <c r="C27" s="20" t="s">
        <v>23</v>
      </c>
      <c r="D27" s="21">
        <v>10</v>
      </c>
      <c r="E27" s="22"/>
      <c r="F27" s="17">
        <f t="shared" si="0"/>
        <v>0</v>
      </c>
    </row>
    <row r="28" spans="1:6" x14ac:dyDescent="0.25">
      <c r="A28" s="18">
        <f t="shared" si="1"/>
        <v>22</v>
      </c>
      <c r="B28" s="19" t="s">
        <v>31</v>
      </c>
      <c r="C28" s="20" t="s">
        <v>23</v>
      </c>
      <c r="D28" s="21">
        <v>10</v>
      </c>
      <c r="E28" s="22"/>
      <c r="F28" s="17">
        <f t="shared" si="0"/>
        <v>0</v>
      </c>
    </row>
    <row r="29" spans="1:6" x14ac:dyDescent="0.25">
      <c r="A29" s="18">
        <f t="shared" si="1"/>
        <v>23</v>
      </c>
      <c r="B29" s="13" t="s">
        <v>32</v>
      </c>
      <c r="C29" s="14" t="s">
        <v>23</v>
      </c>
      <c r="D29" s="15">
        <v>1</v>
      </c>
      <c r="E29" s="16"/>
      <c r="F29" s="17">
        <f t="shared" si="0"/>
        <v>0</v>
      </c>
    </row>
    <row r="30" spans="1:6" x14ac:dyDescent="0.25">
      <c r="A30" s="12">
        <f t="shared" si="1"/>
        <v>24</v>
      </c>
      <c r="B30" s="13" t="s">
        <v>33</v>
      </c>
      <c r="C30" s="14" t="s">
        <v>23</v>
      </c>
      <c r="D30" s="15">
        <v>5</v>
      </c>
      <c r="E30" s="23"/>
      <c r="F30" s="17">
        <f t="shared" si="0"/>
        <v>0</v>
      </c>
    </row>
    <row r="31" spans="1:6" x14ac:dyDescent="0.25">
      <c r="A31" s="12">
        <f t="shared" si="1"/>
        <v>25</v>
      </c>
      <c r="B31" s="13" t="s">
        <v>34</v>
      </c>
      <c r="C31" s="14" t="s">
        <v>23</v>
      </c>
      <c r="D31" s="15">
        <v>1</v>
      </c>
      <c r="E31" s="23"/>
      <c r="F31" s="17">
        <f t="shared" si="0"/>
        <v>0</v>
      </c>
    </row>
    <row r="32" spans="1:6" x14ac:dyDescent="0.25">
      <c r="A32" s="12">
        <f t="shared" si="1"/>
        <v>26</v>
      </c>
      <c r="B32" s="13" t="s">
        <v>35</v>
      </c>
      <c r="C32" s="14" t="s">
        <v>23</v>
      </c>
      <c r="D32" s="15">
        <v>1</v>
      </c>
      <c r="E32" s="23"/>
      <c r="F32" s="17">
        <f t="shared" si="0"/>
        <v>0</v>
      </c>
    </row>
    <row r="33" spans="1:6" x14ac:dyDescent="0.25">
      <c r="A33" s="12">
        <f t="shared" si="1"/>
        <v>27</v>
      </c>
      <c r="B33" s="13" t="s">
        <v>36</v>
      </c>
      <c r="C33" s="14" t="s">
        <v>23</v>
      </c>
      <c r="D33" s="15">
        <v>1</v>
      </c>
      <c r="E33" s="23"/>
      <c r="F33" s="17">
        <f t="shared" si="0"/>
        <v>0</v>
      </c>
    </row>
    <row r="34" spans="1:6" x14ac:dyDescent="0.25">
      <c r="A34" s="12">
        <f t="shared" si="1"/>
        <v>28</v>
      </c>
      <c r="B34" s="13" t="s">
        <v>37</v>
      </c>
      <c r="C34" s="14" t="s">
        <v>23</v>
      </c>
      <c r="D34" s="15">
        <v>1</v>
      </c>
      <c r="E34" s="23"/>
      <c r="F34" s="17">
        <f t="shared" si="0"/>
        <v>0</v>
      </c>
    </row>
    <row r="35" spans="1:6" x14ac:dyDescent="0.25">
      <c r="A35" s="12">
        <f t="shared" si="1"/>
        <v>29</v>
      </c>
      <c r="B35" s="13" t="s">
        <v>38</v>
      </c>
      <c r="C35" s="14" t="s">
        <v>23</v>
      </c>
      <c r="D35" s="15">
        <v>10</v>
      </c>
      <c r="E35" s="16"/>
      <c r="F35" s="17">
        <f t="shared" si="0"/>
        <v>0</v>
      </c>
    </row>
    <row r="36" spans="1:6" x14ac:dyDescent="0.25">
      <c r="A36" s="12">
        <f t="shared" si="1"/>
        <v>30</v>
      </c>
      <c r="B36" s="13" t="s">
        <v>39</v>
      </c>
      <c r="C36" s="14" t="s">
        <v>23</v>
      </c>
      <c r="D36" s="15">
        <v>1</v>
      </c>
      <c r="E36" s="16"/>
      <c r="F36" s="17">
        <f t="shared" si="0"/>
        <v>0</v>
      </c>
    </row>
    <row r="37" spans="1:6" x14ac:dyDescent="0.25">
      <c r="A37" s="12">
        <f t="shared" si="1"/>
        <v>31</v>
      </c>
      <c r="B37" s="13" t="s">
        <v>40</v>
      </c>
      <c r="C37" s="14" t="s">
        <v>23</v>
      </c>
      <c r="D37" s="15">
        <v>1</v>
      </c>
      <c r="E37" s="16"/>
      <c r="F37" s="17">
        <f t="shared" si="0"/>
        <v>0</v>
      </c>
    </row>
    <row r="38" spans="1:6" x14ac:dyDescent="0.25">
      <c r="A38" s="12">
        <f t="shared" si="1"/>
        <v>32</v>
      </c>
      <c r="B38" s="13" t="s">
        <v>41</v>
      </c>
      <c r="C38" s="14" t="s">
        <v>23</v>
      </c>
      <c r="D38" s="15">
        <v>5</v>
      </c>
      <c r="E38" s="23"/>
      <c r="F38" s="17">
        <f t="shared" si="0"/>
        <v>0</v>
      </c>
    </row>
    <row r="39" spans="1:6" x14ac:dyDescent="0.25">
      <c r="A39" s="12">
        <f t="shared" si="1"/>
        <v>33</v>
      </c>
      <c r="B39" s="13" t="s">
        <v>42</v>
      </c>
      <c r="C39" s="14" t="s">
        <v>12</v>
      </c>
      <c r="D39" s="15">
        <v>1000</v>
      </c>
      <c r="E39" s="23"/>
      <c r="F39" s="17">
        <f t="shared" si="0"/>
        <v>0</v>
      </c>
    </row>
    <row r="40" spans="1:6" x14ac:dyDescent="0.25">
      <c r="A40" s="12">
        <f t="shared" si="1"/>
        <v>34</v>
      </c>
      <c r="B40" s="35" t="s">
        <v>66</v>
      </c>
      <c r="C40" s="14" t="s">
        <v>23</v>
      </c>
      <c r="D40" s="15">
        <v>925</v>
      </c>
      <c r="E40" s="16"/>
      <c r="F40" s="17">
        <f t="shared" si="0"/>
        <v>0</v>
      </c>
    </row>
    <row r="41" spans="1:6" x14ac:dyDescent="0.25">
      <c r="A41" s="12">
        <f t="shared" si="1"/>
        <v>35</v>
      </c>
      <c r="B41" s="35" t="s">
        <v>65</v>
      </c>
      <c r="C41" s="14" t="s">
        <v>23</v>
      </c>
      <c r="D41" s="15">
        <v>90</v>
      </c>
      <c r="E41" s="16"/>
      <c r="F41" s="17">
        <f t="shared" si="0"/>
        <v>0</v>
      </c>
    </row>
    <row r="42" spans="1:6" x14ac:dyDescent="0.25">
      <c r="A42" s="12">
        <f t="shared" si="1"/>
        <v>36</v>
      </c>
      <c r="B42" s="13" t="s">
        <v>43</v>
      </c>
      <c r="C42" s="14" t="s">
        <v>23</v>
      </c>
      <c r="D42" s="15">
        <v>14</v>
      </c>
      <c r="E42" s="16"/>
      <c r="F42" s="17">
        <f t="shared" si="0"/>
        <v>0</v>
      </c>
    </row>
    <row r="43" spans="1:6" x14ac:dyDescent="0.25">
      <c r="A43" s="12">
        <f t="shared" si="1"/>
        <v>37</v>
      </c>
      <c r="B43" s="13" t="s">
        <v>44</v>
      </c>
      <c r="C43" s="14" t="s">
        <v>23</v>
      </c>
      <c r="D43" s="15">
        <v>11</v>
      </c>
      <c r="E43" s="16"/>
      <c r="F43" s="17">
        <f t="shared" si="0"/>
        <v>0</v>
      </c>
    </row>
    <row r="44" spans="1:6" x14ac:dyDescent="0.25">
      <c r="A44" s="12">
        <f t="shared" si="1"/>
        <v>38</v>
      </c>
      <c r="B44" s="13" t="s">
        <v>45</v>
      </c>
      <c r="C44" s="14" t="s">
        <v>23</v>
      </c>
      <c r="D44" s="15">
        <v>5</v>
      </c>
      <c r="E44" s="16"/>
      <c r="F44" s="17">
        <f t="shared" si="0"/>
        <v>0</v>
      </c>
    </row>
    <row r="45" spans="1:6" x14ac:dyDescent="0.25">
      <c r="A45" s="12">
        <f t="shared" si="1"/>
        <v>39</v>
      </c>
      <c r="B45" s="13" t="s">
        <v>46</v>
      </c>
      <c r="C45" s="14" t="s">
        <v>12</v>
      </c>
      <c r="D45" s="15">
        <v>423</v>
      </c>
      <c r="E45" s="16"/>
      <c r="F45" s="17">
        <f t="shared" si="0"/>
        <v>0</v>
      </c>
    </row>
    <row r="46" spans="1:6" x14ac:dyDescent="0.25">
      <c r="A46" s="12">
        <f t="shared" si="1"/>
        <v>40</v>
      </c>
      <c r="B46" s="13" t="s">
        <v>47</v>
      </c>
      <c r="C46" s="14" t="s">
        <v>48</v>
      </c>
      <c r="D46" s="15">
        <v>7741</v>
      </c>
      <c r="E46" s="16"/>
      <c r="F46" s="17">
        <f t="shared" si="0"/>
        <v>0</v>
      </c>
    </row>
    <row r="47" spans="1:6" x14ac:dyDescent="0.25">
      <c r="A47" s="12">
        <f t="shared" si="1"/>
        <v>41</v>
      </c>
      <c r="B47" s="13" t="s">
        <v>49</v>
      </c>
      <c r="C47" s="14" t="s">
        <v>48</v>
      </c>
      <c r="D47" s="15">
        <v>1124</v>
      </c>
      <c r="E47" s="16"/>
      <c r="F47" s="17">
        <f t="shared" si="0"/>
        <v>0</v>
      </c>
    </row>
    <row r="48" spans="1:6" x14ac:dyDescent="0.25">
      <c r="A48" s="12">
        <f t="shared" si="1"/>
        <v>42</v>
      </c>
      <c r="B48" s="13" t="s">
        <v>50</v>
      </c>
      <c r="C48" s="14" t="s">
        <v>48</v>
      </c>
      <c r="D48" s="15">
        <v>260</v>
      </c>
      <c r="E48" s="22"/>
      <c r="F48" s="17">
        <f t="shared" si="0"/>
        <v>0</v>
      </c>
    </row>
    <row r="49" spans="1:6" x14ac:dyDescent="0.25">
      <c r="A49" s="12">
        <f t="shared" si="1"/>
        <v>43</v>
      </c>
      <c r="B49" s="13" t="s">
        <v>51</v>
      </c>
      <c r="C49" s="14" t="s">
        <v>48</v>
      </c>
      <c r="D49" s="15">
        <v>94</v>
      </c>
      <c r="E49" s="16"/>
      <c r="F49" s="17">
        <f t="shared" si="0"/>
        <v>0</v>
      </c>
    </row>
    <row r="50" spans="1:6" x14ac:dyDescent="0.25">
      <c r="A50" s="12">
        <f t="shared" si="1"/>
        <v>44</v>
      </c>
      <c r="B50" s="13" t="s">
        <v>52</v>
      </c>
      <c r="C50" s="14" t="s">
        <v>48</v>
      </c>
      <c r="D50" s="15">
        <v>206</v>
      </c>
      <c r="E50" s="16"/>
      <c r="F50" s="17">
        <f t="shared" si="0"/>
        <v>0</v>
      </c>
    </row>
    <row r="51" spans="1:6" x14ac:dyDescent="0.25">
      <c r="A51" s="12">
        <f t="shared" si="1"/>
        <v>45</v>
      </c>
      <c r="B51" s="13" t="s">
        <v>53</v>
      </c>
      <c r="C51" s="14" t="s">
        <v>12</v>
      </c>
      <c r="D51" s="15">
        <v>5622</v>
      </c>
      <c r="E51" s="16"/>
      <c r="F51" s="17">
        <f t="shared" si="0"/>
        <v>0</v>
      </c>
    </row>
    <row r="52" spans="1:6" x14ac:dyDescent="0.25">
      <c r="A52" s="12">
        <f t="shared" si="1"/>
        <v>46</v>
      </c>
      <c r="B52" s="13" t="s">
        <v>54</v>
      </c>
      <c r="C52" s="14" t="s">
        <v>12</v>
      </c>
      <c r="D52" s="15">
        <v>14</v>
      </c>
      <c r="E52" s="16"/>
      <c r="F52" s="17">
        <f t="shared" si="0"/>
        <v>0</v>
      </c>
    </row>
    <row r="53" spans="1:6" x14ac:dyDescent="0.25">
      <c r="A53" s="12">
        <f t="shared" si="1"/>
        <v>47</v>
      </c>
      <c r="B53" s="13" t="s">
        <v>55</v>
      </c>
      <c r="C53" s="14" t="s">
        <v>11</v>
      </c>
      <c r="D53" s="15">
        <v>1</v>
      </c>
      <c r="E53" s="16"/>
      <c r="F53" s="17">
        <f t="shared" si="0"/>
        <v>0</v>
      </c>
    </row>
    <row r="54" spans="1:6" x14ac:dyDescent="0.25">
      <c r="A54" s="12">
        <f t="shared" si="1"/>
        <v>48</v>
      </c>
      <c r="B54" s="13" t="s">
        <v>56</v>
      </c>
      <c r="C54" s="14" t="s">
        <v>11</v>
      </c>
      <c r="D54" s="15">
        <v>1</v>
      </c>
      <c r="E54" s="16"/>
      <c r="F54" s="17">
        <f t="shared" si="0"/>
        <v>0</v>
      </c>
    </row>
    <row r="55" spans="1:6" x14ac:dyDescent="0.25">
      <c r="A55" s="12">
        <f t="shared" si="1"/>
        <v>49</v>
      </c>
      <c r="B55" s="24" t="s">
        <v>57</v>
      </c>
      <c r="C55" s="25" t="s">
        <v>23</v>
      </c>
      <c r="D55" s="26">
        <v>39</v>
      </c>
      <c r="E55" s="27"/>
      <c r="F55" s="17">
        <f t="shared" si="0"/>
        <v>0</v>
      </c>
    </row>
    <row r="56" spans="1:6" x14ac:dyDescent="0.25">
      <c r="A56" s="34">
        <f t="shared" si="1"/>
        <v>50</v>
      </c>
      <c r="B56" s="35" t="s">
        <v>61</v>
      </c>
      <c r="C56" s="36" t="s">
        <v>12</v>
      </c>
      <c r="D56" s="37">
        <v>60</v>
      </c>
      <c r="E56" s="16"/>
      <c r="F56" s="17">
        <f t="shared" si="0"/>
        <v>0</v>
      </c>
    </row>
    <row r="57" spans="1:6" x14ac:dyDescent="0.25">
      <c r="A57" s="34">
        <f t="shared" si="1"/>
        <v>51</v>
      </c>
      <c r="B57" s="38" t="s">
        <v>63</v>
      </c>
      <c r="C57" s="39" t="s">
        <v>23</v>
      </c>
      <c r="D57" s="40">
        <v>50</v>
      </c>
      <c r="E57" s="27"/>
      <c r="F57" s="17">
        <f t="shared" ref="F57:F58" si="2">E57*D57</f>
        <v>0</v>
      </c>
    </row>
    <row r="58" spans="1:6" x14ac:dyDescent="0.25">
      <c r="A58" s="34">
        <f t="shared" si="1"/>
        <v>52</v>
      </c>
      <c r="B58" s="35" t="s">
        <v>64</v>
      </c>
      <c r="C58" s="36" t="s">
        <v>23</v>
      </c>
      <c r="D58" s="37">
        <v>50</v>
      </c>
      <c r="E58" s="16"/>
      <c r="F58" s="17">
        <f t="shared" si="2"/>
        <v>0</v>
      </c>
    </row>
    <row r="59" spans="1:6" x14ac:dyDescent="0.25">
      <c r="A59" s="45" t="s">
        <v>58</v>
      </c>
      <c r="B59" s="46"/>
      <c r="C59" s="46"/>
      <c r="D59" s="46"/>
      <c r="E59" s="47"/>
      <c r="F59" s="28">
        <f>SUM(F7:F58)</f>
        <v>0</v>
      </c>
    </row>
    <row r="60" spans="1:6" x14ac:dyDescent="0.25">
      <c r="A60" s="29"/>
      <c r="B60" s="30" t="s">
        <v>59</v>
      </c>
      <c r="C60" s="48">
        <v>0.1</v>
      </c>
      <c r="D60" s="49"/>
      <c r="E60" s="49"/>
      <c r="F60" s="31">
        <f>F59*0.1</f>
        <v>0</v>
      </c>
    </row>
    <row r="61" spans="1:6" ht="15.75" thickBot="1" x14ac:dyDescent="0.3">
      <c r="A61" s="41" t="s">
        <v>60</v>
      </c>
      <c r="B61" s="42"/>
      <c r="C61" s="42"/>
      <c r="D61" s="42"/>
      <c r="E61" s="43"/>
      <c r="F61" s="32">
        <f>F59+F60</f>
        <v>0</v>
      </c>
    </row>
  </sheetData>
  <sheetProtection algorithmName="SHA-512" hashValue="HcO3pHyArxuNete/H2vbVZ+youteQAJYCGR5LlhwapjmQTA8r01WwUdQPe4DM+LbM9oFEOPRhnDsCAmfdUkqCA==" saltValue="P6VOxETR2W/qyRB840Reeg==" spinCount="100000" sheet="1" objects="1" scenarios="1"/>
  <mergeCells count="7">
    <mergeCell ref="A61:E61"/>
    <mergeCell ref="A1:F1"/>
    <mergeCell ref="A2:F2"/>
    <mergeCell ref="A3:F3"/>
    <mergeCell ref="A4:F4"/>
    <mergeCell ref="A59:E59"/>
    <mergeCell ref="C60:E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Williamson, Emily</dc:creator>
  <cp:lastModifiedBy>Burgett, Jennifer</cp:lastModifiedBy>
  <dcterms:created xsi:type="dcterms:W3CDTF">2023-03-08T15:31:29Z</dcterms:created>
  <dcterms:modified xsi:type="dcterms:W3CDTF">2023-03-29T15:47:25Z</dcterms:modified>
</cp:coreProperties>
</file>