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931"/>
  <workbookPr defaultThemeVersion="124226"/>
  <mc:AlternateContent xmlns:mc="http://schemas.openxmlformats.org/markup-compatibility/2006">
    <mc:Choice Requires="x15">
      <x15ac:absPath xmlns:x15ac="http://schemas.microsoft.com/office/spreadsheetml/2010/11/ac" url="C:\Users\Shawna.Blauvelt\Desktop\"/>
    </mc:Choice>
  </mc:AlternateContent>
  <xr:revisionPtr revIDLastSave="0" documentId="13_ncr:1_{598C380C-5188-449D-B2FC-5C0669363531}" xr6:coauthVersionLast="47" xr6:coauthVersionMax="47" xr10:uidLastSave="{00000000-0000-0000-0000-000000000000}"/>
  <bookViews>
    <workbookView xWindow="-28920" yWindow="-120" windowWidth="29040" windowHeight="15840" xr2:uid="{00000000-000D-0000-FFFF-FFFF00000000}"/>
  </bookViews>
  <sheets>
    <sheet name="Sheet1" sheetId="1" r:id="rId1"/>
  </sheets>
  <definedNames>
    <definedName name="_xlnm.Print_Titles" localSheetId="0">Sheet1!$1:$4</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P21" i="1" l="1"/>
  <c r="N21" i="1"/>
  <c r="N19" i="1"/>
  <c r="P19" i="1"/>
  <c r="P18" i="1"/>
  <c r="O18" i="1"/>
  <c r="M18" i="1"/>
  <c r="N18" i="1"/>
  <c r="F5" i="1"/>
  <c r="L5" i="1"/>
  <c r="J5" i="1"/>
  <c r="H5" i="1"/>
  <c r="P13" i="1"/>
  <c r="N13" i="1"/>
  <c r="L13" i="1"/>
  <c r="J13" i="1"/>
  <c r="H13" i="1"/>
  <c r="F13" i="1"/>
  <c r="P14" i="1"/>
  <c r="N14" i="1"/>
  <c r="L14" i="1"/>
  <c r="J14" i="1"/>
  <c r="H14" i="1"/>
  <c r="F14" i="1"/>
  <c r="P11" i="1"/>
  <c r="N11" i="1"/>
  <c r="L11" i="1"/>
  <c r="J11" i="1"/>
  <c r="H11" i="1"/>
  <c r="F11" i="1"/>
  <c r="P12" i="1"/>
  <c r="N12" i="1"/>
  <c r="L12" i="1"/>
  <c r="J12" i="1"/>
  <c r="H12" i="1"/>
  <c r="F12" i="1"/>
  <c r="P10" i="1"/>
  <c r="N10" i="1"/>
  <c r="L10" i="1"/>
  <c r="J10" i="1"/>
  <c r="H10" i="1"/>
  <c r="F10" i="1"/>
  <c r="P9" i="1"/>
  <c r="N9" i="1"/>
  <c r="L9" i="1"/>
  <c r="J9" i="1"/>
  <c r="H9" i="1"/>
  <c r="F9" i="1"/>
  <c r="P5" i="1"/>
  <c r="P15" i="1"/>
  <c r="P8" i="1"/>
  <c r="P7" i="1"/>
  <c r="P6" i="1"/>
  <c r="N15" i="1"/>
  <c r="N8" i="1"/>
  <c r="N7" i="1"/>
  <c r="N6" i="1"/>
  <c r="N5" i="1"/>
  <c r="F6" i="1" l="1"/>
  <c r="F7" i="1"/>
  <c r="F8" i="1"/>
  <c r="F15" i="1"/>
  <c r="L6" i="1"/>
  <c r="L7" i="1"/>
  <c r="L8" i="1"/>
  <c r="L15" i="1"/>
  <c r="J6" i="1"/>
  <c r="J7" i="1"/>
  <c r="J8" i="1"/>
  <c r="J15" i="1"/>
  <c r="H6" i="1"/>
  <c r="H7" i="1"/>
  <c r="H8" i="1"/>
  <c r="H15" i="1"/>
  <c r="F17" i="1" l="1"/>
  <c r="E18" i="1" s="1"/>
  <c r="F18" i="1" s="1"/>
  <c r="F19" i="1" s="1"/>
  <c r="F21" i="1" s="1"/>
  <c r="N17" i="1"/>
  <c r="P17" i="1"/>
  <c r="J17" i="1"/>
  <c r="H17" i="1"/>
  <c r="L17" i="1"/>
  <c r="K18" i="1" l="1"/>
  <c r="L18" i="1" s="1"/>
  <c r="L19" i="1" s="1"/>
  <c r="L21" i="1" s="1"/>
  <c r="I18" i="1"/>
  <c r="J18" i="1" s="1"/>
  <c r="J19" i="1"/>
  <c r="J21" i="1" s="1"/>
  <c r="G18" i="1"/>
  <c r="H18" i="1" s="1"/>
  <c r="H19" i="1" s="1"/>
  <c r="H21" i="1" s="1"/>
</calcChain>
</file>

<file path=xl/sharedStrings.xml><?xml version="1.0" encoding="utf-8"?>
<sst xmlns="http://schemas.openxmlformats.org/spreadsheetml/2006/main" count="50" uniqueCount="26">
  <si>
    <t>20-0012-UT WTP 3 – East Dome and Aerator and Misc. Improvements</t>
  </si>
  <si>
    <t>BID OPENING -    April 20th, 2022                        TENTATIVE AWARD -  May 19th, 2022</t>
  </si>
  <si>
    <t xml:space="preserve">BID ITEMS </t>
  </si>
  <si>
    <t>UNIT</t>
  </si>
  <si>
    <t>QTY</t>
  </si>
  <si>
    <t>UNIT PRICE</t>
  </si>
  <si>
    <t xml:space="preserve">AMOUNT </t>
  </si>
  <si>
    <t>AMOUNT</t>
  </si>
  <si>
    <t>Vertical concrete repair:  Delaminated areas, spalls, and exposed metal in exterior wall surfaces of both tanks. Estimated quantity is 15 cubic feet.</t>
  </si>
  <si>
    <r>
      <t>FT</t>
    </r>
    <r>
      <rPr>
        <vertAlign val="superscript"/>
        <sz val="12"/>
        <rFont val="Times New Roman"/>
        <family val="1"/>
      </rPr>
      <t>3</t>
    </r>
  </si>
  <si>
    <t>Vertical concrete repair:  Delaminated areas, spalls, and exposed metal in interior wall surfaces of both tanks and baffle wall surface of east tank. Estimated quantity is 25 cubic feet.</t>
  </si>
  <si>
    <t>Horizontal concrete repair:  Delaminated areas, spalls, and exposed metal in floor surfaces of both tanks. Estimated quantity is 25 cubic feet.</t>
  </si>
  <si>
    <t>Overhead concrete repair:  Delaminated areas, spalls, resurfacing and exposed metal in overhead interior dome roof surface of both tanks. Estimated quantity is 2,000 cubic feet.</t>
  </si>
  <si>
    <t>Application of a surface applied migratory corrosion inhibitor at overhead interior dome roof surface of both tanks. Lump sum.</t>
  </si>
  <si>
    <t>LS</t>
  </si>
  <si>
    <t>Restore the hatch / hatch curbs to their original construction via removing and replacing concrete at both hatches / hatch curbs.  Lump sum.</t>
  </si>
  <si>
    <t>Restore the overflow details and dome vent curb details to their original construction via removing and replacing unsound concrete.  Estimated quantity is 12 cubic feet.</t>
  </si>
  <si>
    <t>Remove existing gaskets and replace with new gaskets at 4 existing manways. Lump sum.</t>
  </si>
  <si>
    <t>Remove existing joint sealant and replace with new joint sealant and/or install new joint sealant at tank floor to wall interface at both tanks.  Lump sum.</t>
  </si>
  <si>
    <t>Remove all existing fasteners and replace with new stainless-steel fasteners and/or install new stainless-steel fasteners at the aerator screen structure. Lump sum.</t>
  </si>
  <si>
    <t>Coat / Recoating of tank existing coated surfaces including but not limited to the exterior and interior of both tanks, ferrous metals on the interior of the tanks, various fiberglass and carbon steel fixtures on the domes of both tanks. Lump sum.</t>
  </si>
  <si>
    <t>SUBTOTAL</t>
  </si>
  <si>
    <t>10% CONTINGENCY</t>
  </si>
  <si>
    <t xml:space="preserve">TOTAL CONTRACT </t>
  </si>
  <si>
    <t xml:space="preserve">Grand Total </t>
  </si>
  <si>
    <t>Contractor Company Name &amp; Address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</si>
</sst>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quot;$&quot;* #,##0.00_);_(&quot;$&quot;* \(#,##0.00\);_(&quot;$&quot;* &quot;-&quot;??_);_(@_)"/>
    <numFmt numFmtId="43" formatCode="_(* #,##0.00_);_(* \(#,##0.00\);_(* &quot;-&quot;??_);_(@_)"/>
    <numFmt numFmtId="164" formatCode="_(* #,##0_);_(* \(#,##0\);_(* &quot;-&quot;??_);_(@_)"/>
    <numFmt numFmtId="165" formatCode="&quot;$&quot;#,##0.00"/>
  </numFmts>
  <fonts count="8" x14ac:knownFonts="1">
    <font>
      <sz val="10"/>
      <name val="Arial"/>
    </font>
    <font>
      <sz val="10"/>
      <name val="Arial"/>
      <family val="2"/>
    </font>
    <font>
      <sz val="12"/>
      <name val="Arial"/>
      <family val="2"/>
    </font>
    <font>
      <b/>
      <sz val="12"/>
      <name val="Times New Roman"/>
      <family val="1"/>
    </font>
    <font>
      <sz val="12"/>
      <name val="Times New Roman"/>
      <family val="1"/>
    </font>
    <font>
      <b/>
      <sz val="12"/>
      <name val="Arial"/>
      <family val="2"/>
    </font>
    <font>
      <b/>
      <sz val="16"/>
      <name val="Times New Roman"/>
      <family val="1"/>
    </font>
    <font>
      <vertAlign val="superscript"/>
      <sz val="12"/>
      <name val="Times New Roman"/>
      <family val="1"/>
    </font>
  </fonts>
  <fills count="2">
    <fill>
      <patternFill patternType="none"/>
    </fill>
    <fill>
      <patternFill patternType="gray125"/>
    </fill>
  </fills>
  <borders count="32">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diagonal/>
    </border>
    <border>
      <left/>
      <right style="medium">
        <color auto="1"/>
      </right>
      <top style="medium">
        <color auto="1"/>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style="thin">
        <color indexed="64"/>
      </right>
      <top style="thin">
        <color indexed="64"/>
      </top>
      <bottom style="thick">
        <color indexed="64"/>
      </bottom>
      <diagonal/>
    </border>
    <border>
      <left style="thin">
        <color indexed="64"/>
      </left>
      <right style="thin">
        <color indexed="64"/>
      </right>
      <top style="thick">
        <color indexed="64"/>
      </top>
      <bottom style="double">
        <color indexed="64"/>
      </bottom>
      <diagonal/>
    </border>
    <border>
      <left/>
      <right/>
      <top style="medium">
        <color indexed="64"/>
      </top>
      <bottom/>
      <diagonal/>
    </border>
    <border>
      <left style="medium">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medium">
        <color indexed="64"/>
      </right>
      <top style="thick">
        <color indexed="64"/>
      </top>
      <bottom style="thin">
        <color indexed="64"/>
      </bottom>
      <diagonal/>
    </border>
    <border>
      <left style="thin">
        <color indexed="64"/>
      </left>
      <right style="medium">
        <color indexed="64"/>
      </right>
      <top style="thin">
        <color indexed="64"/>
      </top>
      <bottom style="thick">
        <color indexed="64"/>
      </bottom>
      <diagonal/>
    </border>
    <border>
      <left style="medium">
        <color indexed="64"/>
      </left>
      <right style="thin">
        <color indexed="64"/>
      </right>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thick">
        <color indexed="64"/>
      </top>
      <bottom style="medium">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medium">
        <color auto="1"/>
      </left>
      <right/>
      <top style="medium">
        <color auto="1"/>
      </top>
      <bottom style="medium">
        <color auto="1"/>
      </bottom>
      <diagonal/>
    </border>
    <border>
      <left style="thin">
        <color indexed="64"/>
      </left>
      <right/>
      <top style="thick">
        <color indexed="64"/>
      </top>
      <bottom style="thin">
        <color indexed="64"/>
      </bottom>
      <diagonal/>
    </border>
    <border>
      <left style="thin">
        <color indexed="64"/>
      </left>
      <right/>
      <top style="thin">
        <color indexed="64"/>
      </top>
      <bottom style="thick">
        <color indexed="64"/>
      </bottom>
      <diagonal/>
    </border>
    <border>
      <left style="thin">
        <color indexed="64"/>
      </left>
      <right/>
      <top style="thick">
        <color indexed="64"/>
      </top>
      <bottom style="double">
        <color indexed="64"/>
      </bottom>
      <diagonal/>
    </border>
    <border>
      <left style="thin">
        <color indexed="64"/>
      </left>
      <right style="medium">
        <color indexed="64"/>
      </right>
      <top style="thick">
        <color indexed="64"/>
      </top>
      <bottom style="double">
        <color indexed="64"/>
      </bottom>
      <diagonal/>
    </border>
  </borders>
  <cellStyleXfs count="3">
    <xf numFmtId="0" fontId="0" fillId="0" borderId="0"/>
    <xf numFmtId="43" fontId="1" fillId="0" borderId="0" applyFont="0" applyFill="0" applyBorder="0" applyAlignment="0" applyProtection="0"/>
    <xf numFmtId="44" fontId="1" fillId="0" borderId="0" applyFont="0" applyFill="0" applyBorder="0" applyAlignment="0" applyProtection="0"/>
  </cellStyleXfs>
  <cellXfs count="80">
    <xf numFmtId="0" fontId="0" fillId="0" borderId="0" xfId="0"/>
    <xf numFmtId="0" fontId="2" fillId="0" borderId="0" xfId="0" applyFont="1"/>
    <xf numFmtId="0" fontId="5" fillId="0" borderId="0" xfId="0" applyFont="1"/>
    <xf numFmtId="0" fontId="3" fillId="0" borderId="1" xfId="0" applyFont="1" applyBorder="1" applyAlignment="1">
      <alignment horizontal="center" vertical="center"/>
    </xf>
    <xf numFmtId="44" fontId="4" fillId="0" borderId="4" xfId="2" applyFont="1" applyBorder="1"/>
    <xf numFmtId="0" fontId="4" fillId="0" borderId="5" xfId="0" applyFont="1" applyFill="1" applyBorder="1" applyAlignment="1">
      <alignment horizontal="left" wrapText="1"/>
    </xf>
    <xf numFmtId="164" fontId="4" fillId="0" borderId="5" xfId="1" applyNumberFormat="1" applyFont="1" applyFill="1" applyBorder="1" applyAlignment="1">
      <alignment horizontal="left" wrapText="1"/>
    </xf>
    <xf numFmtId="44" fontId="4" fillId="0" borderId="5" xfId="2" applyFont="1" applyBorder="1"/>
    <xf numFmtId="0" fontId="3" fillId="0" borderId="4" xfId="0" applyFont="1" applyFill="1" applyBorder="1" applyAlignment="1">
      <alignment horizontal="left" vertical="center" wrapText="1"/>
    </xf>
    <xf numFmtId="0" fontId="2" fillId="0" borderId="4" xfId="0" applyFont="1" applyBorder="1" applyAlignment="1"/>
    <xf numFmtId="0" fontId="4" fillId="0" borderId="4" xfId="0" applyFont="1" applyBorder="1"/>
    <xf numFmtId="0" fontId="2" fillId="0" borderId="4" xfId="0" applyFont="1" applyBorder="1"/>
    <xf numFmtId="0" fontId="4" fillId="0" borderId="4" xfId="0" applyFont="1" applyFill="1" applyBorder="1"/>
    <xf numFmtId="44" fontId="4" fillId="0" borderId="7" xfId="0" applyNumberFormat="1" applyFont="1" applyBorder="1"/>
    <xf numFmtId="44" fontId="4" fillId="0" borderId="7" xfId="0" applyNumberFormat="1" applyFont="1" applyFill="1" applyBorder="1"/>
    <xf numFmtId="44" fontId="4" fillId="0" borderId="8" xfId="0" applyNumberFormat="1" applyFont="1" applyFill="1" applyBorder="1"/>
    <xf numFmtId="44" fontId="4" fillId="0" borderId="8" xfId="0" applyNumberFormat="1" applyFont="1" applyBorder="1"/>
    <xf numFmtId="44" fontId="4" fillId="0" borderId="9" xfId="0" applyNumberFormat="1" applyFont="1" applyFill="1" applyBorder="1"/>
    <xf numFmtId="0" fontId="2" fillId="0" borderId="0" xfId="0" applyFont="1" applyAlignment="1">
      <alignment horizontal="center" vertical="center"/>
    </xf>
    <xf numFmtId="0" fontId="3" fillId="0" borderId="0" xfId="0" applyFont="1" applyBorder="1"/>
    <xf numFmtId="0" fontId="2" fillId="0" borderId="5" xfId="0" applyFont="1" applyBorder="1"/>
    <xf numFmtId="0" fontId="4" fillId="0" borderId="11" xfId="0" applyFont="1" applyBorder="1" applyAlignment="1">
      <alignment horizontal="center" vertical="center"/>
    </xf>
    <xf numFmtId="0" fontId="4" fillId="0" borderId="16" xfId="0" applyFont="1" applyFill="1" applyBorder="1" applyAlignment="1">
      <alignment horizontal="center" wrapText="1"/>
    </xf>
    <xf numFmtId="44" fontId="4" fillId="0" borderId="17" xfId="2" applyFont="1" applyBorder="1"/>
    <xf numFmtId="0" fontId="4" fillId="0" borderId="13" xfId="0" applyFont="1" applyBorder="1" applyAlignment="1">
      <alignment vertical="center"/>
    </xf>
    <xf numFmtId="44" fontId="4" fillId="0" borderId="18" xfId="0" applyNumberFormat="1" applyFont="1" applyBorder="1"/>
    <xf numFmtId="0" fontId="4" fillId="0" borderId="13" xfId="0" applyFont="1" applyBorder="1" applyAlignment="1">
      <alignment horizontal="center" vertical="center"/>
    </xf>
    <xf numFmtId="44" fontId="4" fillId="0" borderId="19" xfId="0" applyNumberFormat="1" applyFont="1" applyBorder="1"/>
    <xf numFmtId="0" fontId="2" fillId="0" borderId="13" xfId="0" applyFont="1" applyBorder="1"/>
    <xf numFmtId="0" fontId="2" fillId="0" borderId="17" xfId="0" applyFont="1" applyBorder="1"/>
    <xf numFmtId="0" fontId="2" fillId="0" borderId="21" xfId="0" applyFont="1" applyBorder="1"/>
    <xf numFmtId="0" fontId="2" fillId="0" borderId="22" xfId="0" applyFont="1" applyBorder="1"/>
    <xf numFmtId="44" fontId="2" fillId="0" borderId="23" xfId="0" applyNumberFormat="1" applyFont="1" applyBorder="1"/>
    <xf numFmtId="0" fontId="5" fillId="0" borderId="22" xfId="0" applyFont="1" applyBorder="1"/>
    <xf numFmtId="44" fontId="4" fillId="0" borderId="26" xfId="2" applyFont="1" applyBorder="1"/>
    <xf numFmtId="0" fontId="2" fillId="0" borderId="26" xfId="0" applyFont="1" applyBorder="1"/>
    <xf numFmtId="0" fontId="3" fillId="0" borderId="27" xfId="0" applyFont="1" applyBorder="1" applyAlignment="1">
      <alignment horizontal="center" vertical="center"/>
    </xf>
    <xf numFmtId="44" fontId="4" fillId="0" borderId="28" xfId="0" applyNumberFormat="1" applyFont="1" applyBorder="1"/>
    <xf numFmtId="44" fontId="4" fillId="0" borderId="29" xfId="0" applyNumberFormat="1" applyFont="1" applyBorder="1"/>
    <xf numFmtId="44" fontId="4" fillId="0" borderId="30" xfId="0" applyNumberFormat="1" applyFont="1" applyFill="1" applyBorder="1"/>
    <xf numFmtId="0" fontId="2" fillId="0" borderId="0" xfId="0" applyFont="1" applyBorder="1"/>
    <xf numFmtId="0" fontId="5" fillId="0" borderId="0" xfId="0" applyFont="1" applyBorder="1"/>
    <xf numFmtId="0" fontId="2" fillId="0" borderId="0" xfId="0" applyFont="1" applyBorder="1" applyAlignment="1">
      <alignment horizontal="center" vertical="center"/>
    </xf>
    <xf numFmtId="44" fontId="4" fillId="0" borderId="16" xfId="2" applyFont="1" applyBorder="1"/>
    <xf numFmtId="44" fontId="4" fillId="0" borderId="31" xfId="0" applyNumberFormat="1" applyFont="1" applyFill="1" applyBorder="1"/>
    <xf numFmtId="165" fontId="4" fillId="0" borderId="4" xfId="0" applyNumberFormat="1" applyFont="1" applyFill="1" applyBorder="1"/>
    <xf numFmtId="1" fontId="4" fillId="0" borderId="13" xfId="0" applyNumberFormat="1" applyFont="1" applyFill="1" applyBorder="1" applyAlignment="1">
      <alignment horizontal="center" vertical="top"/>
    </xf>
    <xf numFmtId="0" fontId="4" fillId="0" borderId="6" xfId="0" applyFont="1" applyFill="1" applyBorder="1" applyAlignment="1">
      <alignment horizontal="left" vertical="top" wrapText="1"/>
    </xf>
    <xf numFmtId="164" fontId="4" fillId="0" borderId="6" xfId="1" applyNumberFormat="1" applyFont="1" applyFill="1" applyBorder="1" applyAlignment="1">
      <alignment horizontal="left" vertical="top" wrapText="1"/>
    </xf>
    <xf numFmtId="44" fontId="4" fillId="0" borderId="6" xfId="2" applyFont="1" applyBorder="1" applyAlignment="1">
      <alignment vertical="top"/>
    </xf>
    <xf numFmtId="44" fontId="4" fillId="0" borderId="14" xfId="2" applyFont="1" applyBorder="1" applyAlignment="1">
      <alignment vertical="top"/>
    </xf>
    <xf numFmtId="44" fontId="4" fillId="0" borderId="24" xfId="2" applyFont="1" applyBorder="1" applyAlignment="1">
      <alignment vertical="top"/>
    </xf>
    <xf numFmtId="44" fontId="4" fillId="0" borderId="20" xfId="2" applyFont="1" applyBorder="1" applyAlignment="1">
      <alignment vertical="top"/>
    </xf>
    <xf numFmtId="0" fontId="2" fillId="0" borderId="0" xfId="0" applyFont="1" applyBorder="1" applyAlignment="1">
      <alignment vertical="top"/>
    </xf>
    <xf numFmtId="0" fontId="2" fillId="0" borderId="0" xfId="0" applyFont="1" applyAlignment="1">
      <alignment vertical="top"/>
    </xf>
    <xf numFmtId="0" fontId="4" fillId="0" borderId="4" xfId="0" applyFont="1" applyFill="1" applyBorder="1" applyAlignment="1">
      <alignment horizontal="left" vertical="top" wrapText="1"/>
    </xf>
    <xf numFmtId="164" fontId="4" fillId="0" borderId="4" xfId="1" applyNumberFormat="1" applyFont="1" applyFill="1" applyBorder="1" applyAlignment="1">
      <alignment horizontal="left" vertical="top" wrapText="1"/>
    </xf>
    <xf numFmtId="44" fontId="4" fillId="0" borderId="4" xfId="2" applyFont="1" applyBorder="1" applyAlignment="1">
      <alignment vertical="top"/>
    </xf>
    <xf numFmtId="44" fontId="4" fillId="0" borderId="15" xfId="2" applyFont="1" applyBorder="1" applyAlignment="1">
      <alignment vertical="top"/>
    </xf>
    <xf numFmtId="44" fontId="4" fillId="0" borderId="25" xfId="2" applyFont="1" applyBorder="1" applyAlignment="1">
      <alignment vertical="top"/>
    </xf>
    <xf numFmtId="44" fontId="4" fillId="0" borderId="13" xfId="2" applyFont="1" applyBorder="1" applyAlignment="1">
      <alignment vertical="top"/>
    </xf>
    <xf numFmtId="0" fontId="4" fillId="0" borderId="4" xfId="0" applyFont="1" applyFill="1" applyBorder="1" applyAlignment="1">
      <alignment horizontal="left" vertical="top"/>
    </xf>
    <xf numFmtId="0" fontId="3" fillId="0" borderId="10" xfId="0" applyFont="1" applyBorder="1" applyAlignment="1">
      <alignment horizontal="center"/>
    </xf>
    <xf numFmtId="0" fontId="3" fillId="0" borderId="0" xfId="0" applyFont="1" applyBorder="1" applyAlignment="1">
      <alignment horizontal="center"/>
    </xf>
    <xf numFmtId="0" fontId="6" fillId="0" borderId="0" xfId="0" applyFont="1" applyBorder="1" applyAlignment="1">
      <alignment horizontal="center"/>
    </xf>
    <xf numFmtId="44" fontId="4" fillId="0" borderId="6" xfId="2" applyFont="1" applyBorder="1" applyAlignment="1" applyProtection="1">
      <alignment vertical="top"/>
      <protection locked="0"/>
    </xf>
    <xf numFmtId="44" fontId="4" fillId="0" borderId="4" xfId="2" applyFont="1" applyBorder="1" applyAlignment="1" applyProtection="1">
      <alignment vertical="top"/>
      <protection locked="0"/>
    </xf>
    <xf numFmtId="0" fontId="3" fillId="0" borderId="2" xfId="0" applyFont="1" applyBorder="1" applyAlignment="1">
      <alignment horizontal="center"/>
    </xf>
    <xf numFmtId="0" fontId="3" fillId="0" borderId="10" xfId="0" applyFont="1" applyBorder="1" applyAlignment="1">
      <alignment horizontal="center"/>
    </xf>
    <xf numFmtId="0" fontId="3" fillId="0" borderId="11" xfId="0" applyFont="1" applyBorder="1" applyAlignment="1">
      <alignment horizontal="center"/>
    </xf>
    <xf numFmtId="0" fontId="3" fillId="0" borderId="0" xfId="0" applyFont="1" applyBorder="1" applyAlignment="1">
      <alignment horizontal="center"/>
    </xf>
    <xf numFmtId="0" fontId="3" fillId="0" borderId="2" xfId="0" applyFont="1" applyBorder="1" applyAlignment="1">
      <alignment horizontal="center" vertical="center" wrapText="1"/>
    </xf>
    <xf numFmtId="0" fontId="3" fillId="0" borderId="3" xfId="0" applyFont="1" applyBorder="1" applyAlignment="1">
      <alignment horizontal="center" vertical="center" wrapText="1"/>
    </xf>
    <xf numFmtId="0" fontId="3" fillId="0" borderId="10" xfId="0" applyFont="1" applyBorder="1" applyAlignment="1">
      <alignment horizontal="center" vertical="center" wrapText="1"/>
    </xf>
    <xf numFmtId="0" fontId="6" fillId="0" borderId="10" xfId="0" applyFont="1" applyBorder="1" applyAlignment="1">
      <alignment horizontal="center"/>
    </xf>
    <xf numFmtId="0" fontId="6" fillId="0" borderId="3" xfId="0" applyFont="1" applyBorder="1" applyAlignment="1">
      <alignment horizontal="center"/>
    </xf>
    <xf numFmtId="0" fontId="6" fillId="0" borderId="0" xfId="0" applyFont="1" applyBorder="1" applyAlignment="1">
      <alignment horizontal="center"/>
    </xf>
    <xf numFmtId="0" fontId="6" fillId="0" borderId="12" xfId="0" applyFont="1" applyBorder="1" applyAlignment="1">
      <alignment horizontal="center"/>
    </xf>
    <xf numFmtId="0" fontId="3" fillId="0" borderId="2" xfId="0" applyFont="1" applyBorder="1" applyAlignment="1" applyProtection="1">
      <alignment horizontal="center" vertical="center" wrapText="1"/>
      <protection locked="0"/>
    </xf>
    <xf numFmtId="0" fontId="3" fillId="0" borderId="3" xfId="0" applyFont="1" applyBorder="1" applyAlignment="1" applyProtection="1">
      <alignment horizontal="center" vertical="center" wrapText="1"/>
      <protection locked="0"/>
    </xf>
  </cellXfs>
  <cellStyles count="3">
    <cellStyle name="Comma" xfId="1" builtinId="3"/>
    <cellStyle name="Currency" xfId="2" builtinId="4"/>
    <cellStyle name="Normal" xfId="0" builtinId="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165100</xdr:rowOff>
    </xdr:from>
    <xdr:to>
      <xdr:col>1</xdr:col>
      <xdr:colOff>4105340</xdr:colOff>
      <xdr:row>2</xdr:row>
      <xdr:rowOff>1054100</xdr:rowOff>
    </xdr:to>
    <xdr:pic>
      <xdr:nvPicPr>
        <xdr:cNvPr id="4" name="Picture 3" descr="image002">
          <a:extLst>
            <a:ext uri="{FF2B5EF4-FFF2-40B4-BE49-F238E27FC236}">
              <a16:creationId xmlns:a16="http://schemas.microsoft.com/office/drawing/2014/main" id="{865ACAE0-29E7-4869-AD9E-180A6FB868D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65100"/>
          <a:ext cx="4562540" cy="138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Q21"/>
  <sheetViews>
    <sheetView tabSelected="1" zoomScale="85" zoomScaleNormal="85" workbookViewId="0">
      <selection activeCell="D2" sqref="D2:L2"/>
    </sheetView>
  </sheetViews>
  <sheetFormatPr defaultColWidth="9.140625" defaultRowHeight="15" x14ac:dyDescent="0.2"/>
  <cols>
    <col min="1" max="1" width="6.85546875" style="1" customWidth="1"/>
    <col min="2" max="2" width="62.28515625" style="1" customWidth="1"/>
    <col min="3" max="3" width="6.85546875" style="1" customWidth="1"/>
    <col min="4" max="4" width="7.85546875" style="1" bestFit="1" customWidth="1"/>
    <col min="5" max="5" width="16.42578125" style="1" customWidth="1"/>
    <col min="6" max="6" width="17" style="1" customWidth="1"/>
    <col min="7" max="9" width="16.42578125" style="1" customWidth="1"/>
    <col min="10" max="10" width="16.5703125" style="1" customWidth="1"/>
    <col min="11" max="11" width="16.42578125" style="1" customWidth="1"/>
    <col min="12" max="12" width="16.85546875" style="1" customWidth="1"/>
    <col min="13" max="14" width="16.85546875" style="1" hidden="1" customWidth="1"/>
    <col min="15" max="16" width="18.28515625" style="1" hidden="1" customWidth="1"/>
    <col min="17" max="16384" width="9.140625" style="1"/>
  </cols>
  <sheetData>
    <row r="1" spans="1:17" ht="18.75" customHeight="1" x14ac:dyDescent="0.3">
      <c r="A1" s="67"/>
      <c r="B1" s="68"/>
      <c r="C1" s="62"/>
      <c r="D1" s="74" t="s">
        <v>0</v>
      </c>
      <c r="E1" s="74"/>
      <c r="F1" s="74"/>
      <c r="G1" s="74"/>
      <c r="H1" s="74"/>
      <c r="I1" s="74"/>
      <c r="J1" s="74"/>
      <c r="K1" s="74"/>
      <c r="L1" s="75"/>
      <c r="M1" s="64"/>
      <c r="N1" s="64"/>
      <c r="Q1" s="40"/>
    </row>
    <row r="2" spans="1:17" ht="21" thickBot="1" x14ac:dyDescent="0.35">
      <c r="A2" s="69"/>
      <c r="B2" s="70"/>
      <c r="C2" s="63"/>
      <c r="D2" s="76" t="s">
        <v>1</v>
      </c>
      <c r="E2" s="76"/>
      <c r="F2" s="76"/>
      <c r="G2" s="76"/>
      <c r="H2" s="76"/>
      <c r="I2" s="76"/>
      <c r="J2" s="76"/>
      <c r="K2" s="76"/>
      <c r="L2" s="77"/>
      <c r="M2" s="64"/>
      <c r="N2" s="64"/>
      <c r="Q2" s="40"/>
    </row>
    <row r="3" spans="1:17" s="2" customFormat="1" ht="103.5" customHeight="1" thickBot="1" x14ac:dyDescent="0.3">
      <c r="A3" s="69"/>
      <c r="B3" s="70"/>
      <c r="C3" s="63"/>
      <c r="D3" s="19"/>
      <c r="E3" s="78" t="s">
        <v>25</v>
      </c>
      <c r="F3" s="79"/>
      <c r="G3" s="78" t="s">
        <v>25</v>
      </c>
      <c r="H3" s="79"/>
      <c r="I3" s="78" t="s">
        <v>25</v>
      </c>
      <c r="J3" s="79"/>
      <c r="K3" s="78" t="s">
        <v>25</v>
      </c>
      <c r="L3" s="79"/>
      <c r="M3" s="71" t="s">
        <v>25</v>
      </c>
      <c r="N3" s="73"/>
      <c r="O3" s="71" t="s">
        <v>25</v>
      </c>
      <c r="P3" s="72"/>
      <c r="Q3" s="41"/>
    </row>
    <row r="4" spans="1:17" s="18" customFormat="1" ht="15" customHeight="1" thickBot="1" x14ac:dyDescent="0.25">
      <c r="A4" s="21"/>
      <c r="B4" s="3" t="s">
        <v>2</v>
      </c>
      <c r="C4" s="3" t="s">
        <v>3</v>
      </c>
      <c r="D4" s="3" t="s">
        <v>4</v>
      </c>
      <c r="E4" s="3" t="s">
        <v>5</v>
      </c>
      <c r="F4" s="3" t="s">
        <v>6</v>
      </c>
      <c r="G4" s="3" t="s">
        <v>5</v>
      </c>
      <c r="H4" s="3" t="s">
        <v>7</v>
      </c>
      <c r="I4" s="3" t="s">
        <v>5</v>
      </c>
      <c r="J4" s="3" t="s">
        <v>7</v>
      </c>
      <c r="K4" s="3" t="s">
        <v>5</v>
      </c>
      <c r="L4" s="3" t="s">
        <v>7</v>
      </c>
      <c r="M4" s="3" t="s">
        <v>5</v>
      </c>
      <c r="N4" s="36" t="s">
        <v>7</v>
      </c>
      <c r="O4" s="3" t="s">
        <v>5</v>
      </c>
      <c r="P4" s="3" t="s">
        <v>7</v>
      </c>
      <c r="Q4" s="42"/>
    </row>
    <row r="5" spans="1:17" s="54" customFormat="1" ht="56.25" customHeight="1" x14ac:dyDescent="0.2">
      <c r="A5" s="46">
        <v>1</v>
      </c>
      <c r="B5" s="47" t="s">
        <v>8</v>
      </c>
      <c r="C5" s="47" t="s">
        <v>9</v>
      </c>
      <c r="D5" s="48">
        <v>15</v>
      </c>
      <c r="E5" s="65">
        <v>0</v>
      </c>
      <c r="F5" s="49">
        <f>D5*E5</f>
        <v>0</v>
      </c>
      <c r="G5" s="65">
        <v>0</v>
      </c>
      <c r="H5" s="49">
        <f>(D5*G5)</f>
        <v>0</v>
      </c>
      <c r="I5" s="65">
        <v>0</v>
      </c>
      <c r="J5" s="49">
        <f>(D5*I5)</f>
        <v>0</v>
      </c>
      <c r="K5" s="65">
        <v>0</v>
      </c>
      <c r="L5" s="50">
        <f>(D5*K5)</f>
        <v>0</v>
      </c>
      <c r="M5" s="49"/>
      <c r="N5" s="51">
        <f>(D5*M5)</f>
        <v>0</v>
      </c>
      <c r="O5" s="52"/>
      <c r="P5" s="50">
        <f>(D5*O5)</f>
        <v>0</v>
      </c>
      <c r="Q5" s="53"/>
    </row>
    <row r="6" spans="1:17" s="54" customFormat="1" ht="56.25" customHeight="1" x14ac:dyDescent="0.2">
      <c r="A6" s="46">
        <v>2</v>
      </c>
      <c r="B6" s="55" t="s">
        <v>10</v>
      </c>
      <c r="C6" s="47" t="s">
        <v>9</v>
      </c>
      <c r="D6" s="56">
        <v>25</v>
      </c>
      <c r="E6" s="66">
        <v>0</v>
      </c>
      <c r="F6" s="57">
        <f t="shared" ref="F6:F15" si="0">D6*E6</f>
        <v>0</v>
      </c>
      <c r="G6" s="66">
        <v>0</v>
      </c>
      <c r="H6" s="57">
        <f t="shared" ref="H6:H15" si="1">(D6*G6)</f>
        <v>0</v>
      </c>
      <c r="I6" s="66">
        <v>0</v>
      </c>
      <c r="J6" s="57">
        <f t="shared" ref="J6:J15" si="2">(D6*I6)</f>
        <v>0</v>
      </c>
      <c r="K6" s="66">
        <v>0</v>
      </c>
      <c r="L6" s="58">
        <f t="shared" ref="L6:L15" si="3">(D6*K6)</f>
        <v>0</v>
      </c>
      <c r="M6" s="57"/>
      <c r="N6" s="59">
        <f t="shared" ref="N6:N15" si="4">(D6*M6)</f>
        <v>0</v>
      </c>
      <c r="O6" s="60"/>
      <c r="P6" s="58">
        <f t="shared" ref="P6:P15" si="5">(D6*O6)</f>
        <v>0</v>
      </c>
      <c r="Q6" s="53"/>
    </row>
    <row r="7" spans="1:17" s="54" customFormat="1" ht="56.25" customHeight="1" x14ac:dyDescent="0.2">
      <c r="A7" s="46">
        <v>3</v>
      </c>
      <c r="B7" s="55" t="s">
        <v>11</v>
      </c>
      <c r="C7" s="47" t="s">
        <v>9</v>
      </c>
      <c r="D7" s="56">
        <v>25</v>
      </c>
      <c r="E7" s="66">
        <v>0</v>
      </c>
      <c r="F7" s="57">
        <f t="shared" si="0"/>
        <v>0</v>
      </c>
      <c r="G7" s="66">
        <v>0</v>
      </c>
      <c r="H7" s="57">
        <f t="shared" si="1"/>
        <v>0</v>
      </c>
      <c r="I7" s="66">
        <v>0</v>
      </c>
      <c r="J7" s="57">
        <f t="shared" si="2"/>
        <v>0</v>
      </c>
      <c r="K7" s="66">
        <v>0</v>
      </c>
      <c r="L7" s="58">
        <f t="shared" si="3"/>
        <v>0</v>
      </c>
      <c r="M7" s="57"/>
      <c r="N7" s="59">
        <f t="shared" si="4"/>
        <v>0</v>
      </c>
      <c r="O7" s="60"/>
      <c r="P7" s="58">
        <f t="shared" si="5"/>
        <v>0</v>
      </c>
      <c r="Q7" s="53"/>
    </row>
    <row r="8" spans="1:17" s="54" customFormat="1" ht="56.25" customHeight="1" x14ac:dyDescent="0.2">
      <c r="A8" s="46">
        <v>4</v>
      </c>
      <c r="B8" s="55" t="s">
        <v>12</v>
      </c>
      <c r="C8" s="47" t="s">
        <v>9</v>
      </c>
      <c r="D8" s="56">
        <v>2000</v>
      </c>
      <c r="E8" s="66">
        <v>0</v>
      </c>
      <c r="F8" s="57">
        <f t="shared" si="0"/>
        <v>0</v>
      </c>
      <c r="G8" s="66">
        <v>0</v>
      </c>
      <c r="H8" s="57">
        <f t="shared" si="1"/>
        <v>0</v>
      </c>
      <c r="I8" s="66">
        <v>0</v>
      </c>
      <c r="J8" s="57">
        <f t="shared" si="2"/>
        <v>0</v>
      </c>
      <c r="K8" s="66">
        <v>0</v>
      </c>
      <c r="L8" s="58">
        <f t="shared" si="3"/>
        <v>0</v>
      </c>
      <c r="M8" s="57"/>
      <c r="N8" s="59">
        <f t="shared" si="4"/>
        <v>0</v>
      </c>
      <c r="O8" s="60"/>
      <c r="P8" s="58">
        <f t="shared" si="5"/>
        <v>0</v>
      </c>
      <c r="Q8" s="53"/>
    </row>
    <row r="9" spans="1:17" s="54" customFormat="1" ht="56.25" customHeight="1" x14ac:dyDescent="0.2">
      <c r="A9" s="46">
        <v>5</v>
      </c>
      <c r="B9" s="55" t="s">
        <v>13</v>
      </c>
      <c r="C9" s="61" t="s">
        <v>14</v>
      </c>
      <c r="D9" s="56">
        <v>1</v>
      </c>
      <c r="E9" s="66">
        <v>0</v>
      </c>
      <c r="F9" s="57">
        <f t="shared" si="0"/>
        <v>0</v>
      </c>
      <c r="G9" s="66">
        <v>0</v>
      </c>
      <c r="H9" s="57">
        <f t="shared" si="1"/>
        <v>0</v>
      </c>
      <c r="I9" s="66">
        <v>0</v>
      </c>
      <c r="J9" s="57">
        <f t="shared" si="2"/>
        <v>0</v>
      </c>
      <c r="K9" s="66">
        <v>0</v>
      </c>
      <c r="L9" s="58">
        <f t="shared" si="3"/>
        <v>0</v>
      </c>
      <c r="M9" s="57"/>
      <c r="N9" s="59">
        <f t="shared" ref="N9:N14" si="6">(D9*M9)</f>
        <v>0</v>
      </c>
      <c r="O9" s="60"/>
      <c r="P9" s="58">
        <f t="shared" ref="P9:P14" si="7">(D9*O9)</f>
        <v>0</v>
      </c>
      <c r="Q9" s="53"/>
    </row>
    <row r="10" spans="1:17" s="54" customFormat="1" ht="56.25" customHeight="1" x14ac:dyDescent="0.2">
      <c r="A10" s="46">
        <v>6</v>
      </c>
      <c r="B10" s="55" t="s">
        <v>15</v>
      </c>
      <c r="C10" s="61" t="s">
        <v>14</v>
      </c>
      <c r="D10" s="56">
        <v>1</v>
      </c>
      <c r="E10" s="66">
        <v>0</v>
      </c>
      <c r="F10" s="57">
        <f t="shared" si="0"/>
        <v>0</v>
      </c>
      <c r="G10" s="66">
        <v>0</v>
      </c>
      <c r="H10" s="57">
        <f t="shared" si="1"/>
        <v>0</v>
      </c>
      <c r="I10" s="66">
        <v>0</v>
      </c>
      <c r="J10" s="57">
        <f t="shared" si="2"/>
        <v>0</v>
      </c>
      <c r="K10" s="66">
        <v>0</v>
      </c>
      <c r="L10" s="58">
        <f t="shared" si="3"/>
        <v>0</v>
      </c>
      <c r="M10" s="57"/>
      <c r="N10" s="59">
        <f t="shared" si="6"/>
        <v>0</v>
      </c>
      <c r="O10" s="60"/>
      <c r="P10" s="58">
        <f t="shared" si="7"/>
        <v>0</v>
      </c>
      <c r="Q10" s="53"/>
    </row>
    <row r="11" spans="1:17" s="54" customFormat="1" ht="56.25" customHeight="1" x14ac:dyDescent="0.2">
      <c r="A11" s="46">
        <v>7</v>
      </c>
      <c r="B11" s="55" t="s">
        <v>16</v>
      </c>
      <c r="C11" s="47" t="s">
        <v>9</v>
      </c>
      <c r="D11" s="56">
        <v>12</v>
      </c>
      <c r="E11" s="66">
        <v>0</v>
      </c>
      <c r="F11" s="57">
        <f t="shared" si="0"/>
        <v>0</v>
      </c>
      <c r="G11" s="66">
        <v>0</v>
      </c>
      <c r="H11" s="57">
        <f t="shared" si="1"/>
        <v>0</v>
      </c>
      <c r="I11" s="66">
        <v>0</v>
      </c>
      <c r="J11" s="57">
        <f t="shared" si="2"/>
        <v>0</v>
      </c>
      <c r="K11" s="66">
        <v>0</v>
      </c>
      <c r="L11" s="58">
        <f t="shared" si="3"/>
        <v>0</v>
      </c>
      <c r="M11" s="57"/>
      <c r="N11" s="59">
        <f t="shared" ref="N11" si="8">(D11*M11)</f>
        <v>0</v>
      </c>
      <c r="O11" s="60"/>
      <c r="P11" s="58">
        <f t="shared" ref="P11" si="9">(D11*O11)</f>
        <v>0</v>
      </c>
      <c r="Q11" s="53"/>
    </row>
    <row r="12" spans="1:17" s="54" customFormat="1" ht="56.25" customHeight="1" x14ac:dyDescent="0.2">
      <c r="A12" s="46">
        <v>8</v>
      </c>
      <c r="B12" s="55" t="s">
        <v>17</v>
      </c>
      <c r="C12" s="61" t="s">
        <v>14</v>
      </c>
      <c r="D12" s="56">
        <v>1</v>
      </c>
      <c r="E12" s="66">
        <v>0</v>
      </c>
      <c r="F12" s="57">
        <f t="shared" si="0"/>
        <v>0</v>
      </c>
      <c r="G12" s="66">
        <v>0</v>
      </c>
      <c r="H12" s="57">
        <f t="shared" si="1"/>
        <v>0</v>
      </c>
      <c r="I12" s="66">
        <v>0</v>
      </c>
      <c r="J12" s="57">
        <f t="shared" si="2"/>
        <v>0</v>
      </c>
      <c r="K12" s="66">
        <v>0</v>
      </c>
      <c r="L12" s="58">
        <f t="shared" si="3"/>
        <v>0</v>
      </c>
      <c r="M12" s="57"/>
      <c r="N12" s="59">
        <f t="shared" si="6"/>
        <v>0</v>
      </c>
      <c r="O12" s="60"/>
      <c r="P12" s="58">
        <f t="shared" si="7"/>
        <v>0</v>
      </c>
      <c r="Q12" s="53"/>
    </row>
    <row r="13" spans="1:17" s="54" customFormat="1" ht="56.25" customHeight="1" x14ac:dyDescent="0.2">
      <c r="A13" s="46">
        <v>9</v>
      </c>
      <c r="B13" s="55" t="s">
        <v>18</v>
      </c>
      <c r="C13" s="61" t="s">
        <v>14</v>
      </c>
      <c r="D13" s="56">
        <v>1</v>
      </c>
      <c r="E13" s="66">
        <v>0</v>
      </c>
      <c r="F13" s="57">
        <f t="shared" si="0"/>
        <v>0</v>
      </c>
      <c r="G13" s="66">
        <v>0</v>
      </c>
      <c r="H13" s="57">
        <f t="shared" si="1"/>
        <v>0</v>
      </c>
      <c r="I13" s="66">
        <v>0</v>
      </c>
      <c r="J13" s="57">
        <f t="shared" si="2"/>
        <v>0</v>
      </c>
      <c r="K13" s="66">
        <v>0</v>
      </c>
      <c r="L13" s="58">
        <f t="shared" si="3"/>
        <v>0</v>
      </c>
      <c r="M13" s="57"/>
      <c r="N13" s="59">
        <f t="shared" ref="N13" si="10">(D13*M13)</f>
        <v>0</v>
      </c>
      <c r="O13" s="60"/>
      <c r="P13" s="58">
        <f t="shared" ref="P13" si="11">(D13*O13)</f>
        <v>0</v>
      </c>
      <c r="Q13" s="53"/>
    </row>
    <row r="14" spans="1:17" s="54" customFormat="1" ht="56.25" customHeight="1" x14ac:dyDescent="0.2">
      <c r="A14" s="46">
        <v>10</v>
      </c>
      <c r="B14" s="55" t="s">
        <v>19</v>
      </c>
      <c r="C14" s="61" t="s">
        <v>14</v>
      </c>
      <c r="D14" s="56">
        <v>1</v>
      </c>
      <c r="E14" s="66">
        <v>0</v>
      </c>
      <c r="F14" s="57">
        <f t="shared" si="0"/>
        <v>0</v>
      </c>
      <c r="G14" s="66">
        <v>0</v>
      </c>
      <c r="H14" s="57">
        <f t="shared" si="1"/>
        <v>0</v>
      </c>
      <c r="I14" s="66">
        <v>0</v>
      </c>
      <c r="J14" s="57">
        <f t="shared" si="2"/>
        <v>0</v>
      </c>
      <c r="K14" s="66">
        <v>0</v>
      </c>
      <c r="L14" s="58">
        <f t="shared" si="3"/>
        <v>0</v>
      </c>
      <c r="M14" s="57"/>
      <c r="N14" s="59">
        <f t="shared" si="6"/>
        <v>0</v>
      </c>
      <c r="O14" s="60"/>
      <c r="P14" s="58">
        <f t="shared" si="7"/>
        <v>0</v>
      </c>
      <c r="Q14" s="53"/>
    </row>
    <row r="15" spans="1:17" s="54" customFormat="1" ht="76.5" customHeight="1" x14ac:dyDescent="0.2">
      <c r="A15" s="46">
        <v>11</v>
      </c>
      <c r="B15" s="55" t="s">
        <v>20</v>
      </c>
      <c r="C15" s="61" t="s">
        <v>14</v>
      </c>
      <c r="D15" s="56">
        <v>1</v>
      </c>
      <c r="E15" s="66">
        <v>0</v>
      </c>
      <c r="F15" s="57">
        <f t="shared" si="0"/>
        <v>0</v>
      </c>
      <c r="G15" s="66">
        <v>0</v>
      </c>
      <c r="H15" s="57">
        <f t="shared" si="1"/>
        <v>0</v>
      </c>
      <c r="I15" s="66">
        <v>0</v>
      </c>
      <c r="J15" s="57">
        <f t="shared" si="2"/>
        <v>0</v>
      </c>
      <c r="K15" s="66">
        <v>0</v>
      </c>
      <c r="L15" s="58">
        <f t="shared" si="3"/>
        <v>0</v>
      </c>
      <c r="M15" s="57"/>
      <c r="N15" s="59">
        <f t="shared" si="4"/>
        <v>0</v>
      </c>
      <c r="O15" s="60"/>
      <c r="P15" s="58">
        <f t="shared" si="5"/>
        <v>0</v>
      </c>
      <c r="Q15" s="53"/>
    </row>
    <row r="16" spans="1:17" ht="56.25" customHeight="1" thickBot="1" x14ac:dyDescent="0.3">
      <c r="A16" s="22"/>
      <c r="B16" s="5"/>
      <c r="C16" s="5"/>
      <c r="D16" s="6"/>
      <c r="E16" s="7"/>
      <c r="F16" s="7"/>
      <c r="G16" s="7"/>
      <c r="H16" s="7"/>
      <c r="I16" s="7"/>
      <c r="J16" s="7"/>
      <c r="K16" s="7"/>
      <c r="L16" s="23"/>
      <c r="M16" s="7"/>
      <c r="N16" s="34"/>
      <c r="O16" s="43"/>
      <c r="P16" s="23"/>
      <c r="Q16" s="40"/>
    </row>
    <row r="17" spans="1:17" ht="15.75" customHeight="1" thickTop="1" x14ac:dyDescent="0.25">
      <c r="A17" s="24"/>
      <c r="B17" s="8" t="s">
        <v>21</v>
      </c>
      <c r="C17" s="8"/>
      <c r="D17" s="9"/>
      <c r="E17" s="10"/>
      <c r="F17" s="14">
        <f>SUM(F5:F15)</f>
        <v>0</v>
      </c>
      <c r="G17" s="4"/>
      <c r="H17" s="13">
        <f>SUM(H5:H15)</f>
        <v>0</v>
      </c>
      <c r="I17" s="11"/>
      <c r="J17" s="13">
        <f>SUM(J5:J15)</f>
        <v>0</v>
      </c>
      <c r="K17" s="11"/>
      <c r="L17" s="25">
        <f>SUM(L5:L15)</f>
        <v>0</v>
      </c>
      <c r="M17" s="11"/>
      <c r="N17" s="37">
        <f>SUM(N5:N15)</f>
        <v>0</v>
      </c>
      <c r="O17" s="28"/>
      <c r="P17" s="25">
        <f>SUM(P5:P15)</f>
        <v>0</v>
      </c>
      <c r="Q17" s="40"/>
    </row>
    <row r="18" spans="1:17" ht="15.75" customHeight="1" thickBot="1" x14ac:dyDescent="0.3">
      <c r="A18" s="26"/>
      <c r="B18" s="8" t="s">
        <v>22</v>
      </c>
      <c r="C18" s="8" t="s">
        <v>14</v>
      </c>
      <c r="D18" s="9">
        <v>1</v>
      </c>
      <c r="E18" s="45">
        <f>F17*0.01</f>
        <v>0</v>
      </c>
      <c r="F18" s="15">
        <f>D18*E18</f>
        <v>0</v>
      </c>
      <c r="G18" s="45">
        <f>H17*0.01</f>
        <v>0</v>
      </c>
      <c r="H18" s="16">
        <f>D18*G18</f>
        <v>0</v>
      </c>
      <c r="I18" s="45">
        <f>J17*0.01</f>
        <v>0</v>
      </c>
      <c r="J18" s="16">
        <f>D18*I18</f>
        <v>0</v>
      </c>
      <c r="K18" s="45">
        <f>L17*0.01</f>
        <v>0</v>
      </c>
      <c r="L18" s="27">
        <f>D18*K18</f>
        <v>0</v>
      </c>
      <c r="M18" s="45">
        <f>N17*0.01</f>
        <v>0</v>
      </c>
      <c r="N18" s="38">
        <f>D18*M18</f>
        <v>0</v>
      </c>
      <c r="O18" s="45">
        <f>P17*0.01</f>
        <v>0</v>
      </c>
      <c r="P18" s="27">
        <f>D18*O18</f>
        <v>0</v>
      </c>
      <c r="Q18" s="40"/>
    </row>
    <row r="19" spans="1:17" ht="15.75" customHeight="1" thickTop="1" thickBot="1" x14ac:dyDescent="0.3">
      <c r="A19" s="24"/>
      <c r="B19" s="8" t="s">
        <v>23</v>
      </c>
      <c r="C19" s="8"/>
      <c r="D19" s="9"/>
      <c r="E19" s="12"/>
      <c r="F19" s="17">
        <f>SUM(F17,F18)</f>
        <v>0</v>
      </c>
      <c r="G19" s="10"/>
      <c r="H19" s="17">
        <f>SUM(H17,H18)</f>
        <v>0</v>
      </c>
      <c r="I19" s="11"/>
      <c r="J19" s="17">
        <f>SUM(J17,J18)</f>
        <v>0</v>
      </c>
      <c r="K19" s="11"/>
      <c r="L19" s="17">
        <f>SUM(L17,L18)</f>
        <v>0</v>
      </c>
      <c r="M19" s="11"/>
      <c r="N19" s="39">
        <f>SUM(N17,N18)</f>
        <v>0</v>
      </c>
      <c r="O19" s="28"/>
      <c r="P19" s="44">
        <f>SUM(P17,P18)</f>
        <v>0</v>
      </c>
      <c r="Q19" s="40"/>
    </row>
    <row r="20" spans="1:17" ht="27" customHeight="1" thickTop="1" thickBot="1" x14ac:dyDescent="0.25">
      <c r="A20" s="28"/>
      <c r="B20" s="11"/>
      <c r="C20" s="11"/>
      <c r="D20" s="11"/>
      <c r="E20" s="11"/>
      <c r="F20" s="20"/>
      <c r="G20" s="11"/>
      <c r="H20" s="20"/>
      <c r="I20" s="11"/>
      <c r="J20" s="20"/>
      <c r="K20" s="11"/>
      <c r="L20" s="29"/>
      <c r="M20" s="11"/>
      <c r="N20" s="35"/>
      <c r="O20" s="28"/>
      <c r="P20" s="29"/>
      <c r="Q20" s="40"/>
    </row>
    <row r="21" spans="1:17" ht="17.25" thickTop="1" thickBot="1" x14ac:dyDescent="0.3">
      <c r="A21" s="30"/>
      <c r="B21" s="33" t="s">
        <v>24</v>
      </c>
      <c r="C21" s="33"/>
      <c r="D21" s="31"/>
      <c r="E21" s="31"/>
      <c r="F21" s="32">
        <f>F19</f>
        <v>0</v>
      </c>
      <c r="G21" s="32"/>
      <c r="H21" s="32">
        <f t="shared" ref="H21" si="12">H19</f>
        <v>0</v>
      </c>
      <c r="I21" s="32"/>
      <c r="J21" s="32">
        <f>J19</f>
        <v>0</v>
      </c>
      <c r="K21" s="32"/>
      <c r="L21" s="32">
        <f>L19</f>
        <v>0</v>
      </c>
      <c r="M21" s="32"/>
      <c r="N21" s="32">
        <f>N19</f>
        <v>0</v>
      </c>
      <c r="O21" s="32"/>
      <c r="P21" s="32">
        <f>P19</f>
        <v>0</v>
      </c>
      <c r="Q21" s="40"/>
    </row>
  </sheetData>
  <sheetProtection algorithmName="SHA-512" hashValue="14TVZosvHMx5baN4DW9ZevUWeB6KXCXfyAt2JdlJqbmRKoAmDb+PW0yTHH5WS795a+FVt4uShq9YIbPE1lMLmQ==" saltValue="yrE9o8IZDZceDve0oXk+0w==" spinCount="100000" sheet="1" objects="1" scenarios="1"/>
  <mergeCells count="9">
    <mergeCell ref="A1:B3"/>
    <mergeCell ref="I3:J3"/>
    <mergeCell ref="G3:H3"/>
    <mergeCell ref="E3:F3"/>
    <mergeCell ref="O3:P3"/>
    <mergeCell ref="M3:N3"/>
    <mergeCell ref="K3:L3"/>
    <mergeCell ref="D1:L1"/>
    <mergeCell ref="D2:L2"/>
  </mergeCells>
  <phoneticPr fontId="0" type="noConversion"/>
  <printOptions gridLines="1" gridLinesSet="0"/>
  <pageMargins left="0.25" right="0.25" top="0.5" bottom="0.5" header="0.3" footer="0.3"/>
  <pageSetup paperSize="5" scale="62" fitToHeight="5" orientation="landscape" r:id="rId1"/>
  <headerFooter alignWithMargins="0"/>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B606656832337B4AA7EAB7F40BB3BBA0" ma:contentTypeVersion="14" ma:contentTypeDescription="Create a new document." ma:contentTypeScope="" ma:versionID="69d3db561be60194949dfdbb2b9b49e7">
  <xsd:schema xmlns:xsd="http://www.w3.org/2001/XMLSchema" xmlns:xs="http://www.w3.org/2001/XMLSchema" xmlns:p="http://schemas.microsoft.com/office/2006/metadata/properties" xmlns:ns2="0b8a6b25-217d-42ff-a739-8a7fabbe7c64" xmlns:ns3="4f028070-c33d-43a6-b01d-bc6e07153611" targetNamespace="http://schemas.microsoft.com/office/2006/metadata/properties" ma:root="true" ma:fieldsID="baeb9f204f8ad1fdcb935dd92c933576" ns2:_="" ns3:_="">
    <xsd:import namespace="0b8a6b25-217d-42ff-a739-8a7fabbe7c64"/>
    <xsd:import namespace="4f028070-c33d-43a6-b01d-bc6e07153611"/>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GenerationTime" minOccurs="0"/>
                <xsd:element ref="ns2:MediaServiceEventHashCode" minOccurs="0"/>
                <xsd:element ref="ns2:MediaServiceLocation" minOccurs="0"/>
                <xsd:element ref="ns2:MediaServiceOCR" minOccurs="0"/>
                <xsd:element ref="ns3:SharedWithUsers" minOccurs="0"/>
                <xsd:element ref="ns3:SharedWithDetails" minOccurs="0"/>
                <xsd:element ref="ns2:MediaServiceAutoKeyPoints" minOccurs="0"/>
                <xsd:element ref="ns2:MediaServiceKeyPoints"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b8a6b25-217d-42ff-a739-8a7fabbe7c6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Location" ma:index="14" nillable="true" ma:displayName="Location" ma:internalName="MediaServiceLocation"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MediaLengthInSeconds" ma:index="20"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4f028070-c33d-43a6-b01d-bc6e07153611" elementFormDefault="qualified">
    <xsd:import namespace="http://schemas.microsoft.com/office/2006/documentManagement/types"/>
    <xsd:import namespace="http://schemas.microsoft.com/office/infopath/2007/PartnerControls"/>
    <xsd:element name="SharedWithUsers" ma:index="16"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C56ADCD1-AC05-4865-8A9F-8A086F9F1692}">
  <ds:schemaRefs>
    <ds:schemaRef ds:uri="http://schemas.microsoft.com/office/2006/metadata/properties"/>
    <ds:schemaRef ds:uri="http://schemas.microsoft.com/office/infopath/2007/PartnerControls"/>
  </ds:schemaRefs>
</ds:datastoreItem>
</file>

<file path=customXml/itemProps2.xml><?xml version="1.0" encoding="utf-8"?>
<ds:datastoreItem xmlns:ds="http://schemas.openxmlformats.org/officeDocument/2006/customXml" ds:itemID="{7E42A809-DE44-453C-9E4B-3541BDC17E3F}">
  <ds:schemaRefs>
    <ds:schemaRef ds:uri="http://schemas.microsoft.com/sharepoint/v3/contenttype/forms"/>
  </ds:schemaRefs>
</ds:datastoreItem>
</file>

<file path=customXml/itemProps3.xml><?xml version="1.0" encoding="utf-8"?>
<ds:datastoreItem xmlns:ds="http://schemas.openxmlformats.org/officeDocument/2006/customXml" ds:itemID="{F453D770-AA64-4954-89A5-A597D7F03CC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b8a6b25-217d-42ff-a739-8a7fabbe7c64"/>
    <ds:schemaRef ds:uri="4f028070-c33d-43a6-b01d-bc6e0715361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Sheet1</vt:lpstr>
      <vt:lpstr>Sheet1!Print_Titles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HIGHLAND AVE. WIDENING</dc:title>
  <dc:subject/>
  <dc:creator>USER ONE</dc:creator>
  <cp:keywords/>
  <dc:description/>
  <cp:lastModifiedBy>Blauvelt, Shawna</cp:lastModifiedBy>
  <cp:revision/>
  <dcterms:created xsi:type="dcterms:W3CDTF">1996-06-19T18:37:13Z</dcterms:created>
  <dcterms:modified xsi:type="dcterms:W3CDTF">2022-03-23T19:26:54Z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0x010100B606656832337B4AA7EAB7F40BB3BBA0</vt:lpwstr>
  </property>
  <property fmtid="{D5CDD505-2E9C-101B-9397-08002B2CF9AE}" pid="3" name="Order">
    <vt:r8>100</vt:r8>
  </property>
</Properties>
</file>